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100" windowHeight="10875" activeTab="2"/>
  </bookViews>
  <sheets>
    <sheet name="H-80" sheetId="1" r:id="rId1"/>
    <sheet name="XL1" sheetId="2" r:id="rId2"/>
    <sheet name="Excel-S" sheetId="3" r:id="rId3"/>
  </sheets>
  <definedNames/>
  <calcPr fullCalcOnLoad="1"/>
</workbook>
</file>

<file path=xl/sharedStrings.xml><?xml version="1.0" encoding="utf-8"?>
<sst xmlns="http://schemas.openxmlformats.org/spreadsheetml/2006/main" count="102" uniqueCount="26">
  <si>
    <t>Jan</t>
  </si>
  <si>
    <t>Feb</t>
  </si>
  <si>
    <t>March</t>
  </si>
  <si>
    <t>April</t>
  </si>
  <si>
    <t>May</t>
  </si>
  <si>
    <t>June</t>
  </si>
  <si>
    <t>July</t>
  </si>
  <si>
    <t>Aug</t>
  </si>
  <si>
    <t>Sept</t>
  </si>
  <si>
    <t>Oct</t>
  </si>
  <si>
    <t>Nov</t>
  </si>
  <si>
    <t>Dec</t>
  </si>
  <si>
    <t>Wind Speed</t>
  </si>
  <si>
    <t>17.5 &amp; Up</t>
  </si>
  <si>
    <t>XL1 PWR</t>
  </si>
  <si>
    <t>Kwhrs</t>
  </si>
  <si>
    <t>Monthly</t>
  </si>
  <si>
    <t>Yearly</t>
  </si>
  <si>
    <t>By Speed</t>
  </si>
  <si>
    <t>Min</t>
  </si>
  <si>
    <t>Excel-S</t>
  </si>
  <si>
    <t>H80</t>
  </si>
  <si>
    <t>Please note; these numbers may not represent the actual performance of the given wind turbine.</t>
  </si>
  <si>
    <r>
      <t xml:space="preserve">Calculated Power Generation of the </t>
    </r>
    <r>
      <rPr>
        <b/>
        <sz val="12"/>
        <rFont val="Times New Roman"/>
        <family val="1"/>
      </rPr>
      <t>SouthWest Wisper H80</t>
    </r>
    <r>
      <rPr>
        <sz val="12"/>
        <rFont val="Times New Roman"/>
        <family val="1"/>
      </rPr>
      <t xml:space="preserve"> at the given site.</t>
    </r>
  </si>
  <si>
    <r>
      <t xml:space="preserve">Calculated Power Generation of the </t>
    </r>
    <r>
      <rPr>
        <b/>
        <sz val="12"/>
        <rFont val="Times New Roman"/>
        <family val="1"/>
      </rPr>
      <t>Bergey X.L-1</t>
    </r>
    <r>
      <rPr>
        <sz val="12"/>
        <rFont val="Times New Roman"/>
        <family val="1"/>
      </rPr>
      <t xml:space="preserve"> at the given site.</t>
    </r>
  </si>
  <si>
    <r>
      <t xml:space="preserve">Calculated Power Generation of the </t>
    </r>
    <r>
      <rPr>
        <b/>
        <sz val="12"/>
        <rFont val="Times New Roman"/>
        <family val="1"/>
      </rPr>
      <t>Bergey Excel-S</t>
    </r>
    <r>
      <rPr>
        <sz val="12"/>
        <rFont val="Times New Roman"/>
        <family val="1"/>
      </rPr>
      <t xml:space="preserve"> at the given site.</t>
    </r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</si>
</sst>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"/>
    <numFmt numFmtId="166" formatCode="#,##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</numFmts>
  <fonts count="5">
    <font>
      <sz val="10"/>
      <name val="Arial"/>
      <family val="0"/>
    </font>
    <font>
      <b/>
      <sz val="10"/>
      <name val="Arial"/>
      <family val="2"/>
    </font>
    <font>
      <b/>
      <sz val="10"/>
      <name val="Helv"/>
      <family val="0"/>
    </font>
    <font>
      <sz val="12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A27"/>
  <sheetViews>
    <sheetView workbookViewId="0" topLeftCell="A1">
      <selection activeCell="A1" sqref="A1"/>
    </sheetView>
  </sheetViews>
  <sheetFormatPr defaultColWidth="9.140625" defaultRowHeight="12.75"/>
  <cols>
    <col min="1" max="1" width="12.140625" style="0" bestFit="1" customWidth="1"/>
    <col min="2" max="2" width="5.00390625" style="0" bestFit="1" customWidth="1"/>
    <col min="3" max="3" width="6.00390625" style="0" bestFit="1" customWidth="1"/>
    <col min="4" max="4" width="6.57421875" style="0" bestFit="1" customWidth="1"/>
    <col min="5" max="5" width="5.28125" style="0" bestFit="1" customWidth="1"/>
    <col min="6" max="10" width="6.00390625" style="0" bestFit="1" customWidth="1"/>
    <col min="11" max="13" width="5.00390625" style="0" bestFit="1" customWidth="1"/>
    <col min="14" max="14" width="10.421875" style="0" bestFit="1" customWidth="1"/>
    <col min="15" max="15" width="6.57421875" style="0" bestFit="1" customWidth="1"/>
    <col min="16" max="16" width="5.57421875" style="0" bestFit="1" customWidth="1"/>
    <col min="17" max="17" width="6.57421875" style="0" bestFit="1" customWidth="1"/>
    <col min="18" max="18" width="5.57421875" style="0" bestFit="1" customWidth="1"/>
    <col min="19" max="19" width="4.7109375" style="0" bestFit="1" customWidth="1"/>
    <col min="20" max="20" width="5.421875" style="0" bestFit="1" customWidth="1"/>
    <col min="21" max="21" width="4.7109375" style="0" bestFit="1" customWidth="1"/>
    <col min="22" max="22" width="4.57421875" style="0" bestFit="1" customWidth="1"/>
    <col min="23" max="23" width="5.140625" style="0" bestFit="1" customWidth="1"/>
    <col min="24" max="24" width="4.57421875" style="0" bestFit="1" customWidth="1"/>
    <col min="25" max="26" width="5.57421875" style="0" bestFit="1" customWidth="1"/>
    <col min="27" max="27" width="9.7109375" style="0" bestFit="1" customWidth="1"/>
  </cols>
  <sheetData>
    <row r="2" spans="1:15" ht="12.75">
      <c r="A2" s="2"/>
      <c r="B2" s="2" t="s">
        <v>19</v>
      </c>
      <c r="N2" s="3" t="s">
        <v>21</v>
      </c>
      <c r="O2" s="2" t="s">
        <v>15</v>
      </c>
    </row>
    <row r="3" spans="1:27" ht="12.75">
      <c r="A3" s="2" t="s">
        <v>12</v>
      </c>
      <c r="B3" s="2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11</v>
      </c>
      <c r="O3" s="2" t="s">
        <v>0</v>
      </c>
      <c r="P3" s="2" t="s">
        <v>1</v>
      </c>
      <c r="Q3" s="2" t="s">
        <v>2</v>
      </c>
      <c r="R3" s="2" t="s">
        <v>3</v>
      </c>
      <c r="S3" s="2" t="s">
        <v>4</v>
      </c>
      <c r="T3" s="2" t="s">
        <v>5</v>
      </c>
      <c r="U3" s="2" t="s">
        <v>6</v>
      </c>
      <c r="V3" s="2" t="s">
        <v>7</v>
      </c>
      <c r="W3" s="2" t="s">
        <v>8</v>
      </c>
      <c r="X3" s="2" t="s">
        <v>9</v>
      </c>
      <c r="Y3" s="2" t="s">
        <v>10</v>
      </c>
      <c r="Z3" s="2" t="s">
        <v>11</v>
      </c>
      <c r="AA3" s="2" t="s">
        <v>18</v>
      </c>
    </row>
    <row r="4" spans="1:13" ht="12.75">
      <c r="A4">
        <v>0</v>
      </c>
      <c r="B4" s="1">
        <v>1302</v>
      </c>
      <c r="C4" s="1">
        <v>2371</v>
      </c>
      <c r="D4" s="1">
        <v>2826</v>
      </c>
      <c r="E4">
        <v>3081</v>
      </c>
      <c r="F4">
        <v>4076</v>
      </c>
      <c r="G4">
        <v>5787</v>
      </c>
      <c r="H4">
        <v>4425</v>
      </c>
      <c r="I4">
        <v>5553</v>
      </c>
      <c r="J4">
        <v>4809</v>
      </c>
      <c r="K4">
        <v>4405</v>
      </c>
      <c r="L4" s="1">
        <v>2556</v>
      </c>
      <c r="M4" s="1">
        <v>2345</v>
      </c>
    </row>
    <row r="5" spans="1:13" ht="12.75">
      <c r="A5">
        <v>1.5</v>
      </c>
      <c r="B5">
        <v>1968</v>
      </c>
      <c r="C5">
        <v>3475</v>
      </c>
      <c r="D5">
        <v>3789</v>
      </c>
      <c r="E5">
        <v>3581</v>
      </c>
      <c r="F5">
        <v>4890</v>
      </c>
      <c r="G5">
        <v>5771</v>
      </c>
      <c r="H5">
        <v>4952</v>
      </c>
      <c r="I5">
        <v>6814</v>
      </c>
      <c r="J5">
        <v>6009</v>
      </c>
      <c r="K5">
        <v>3811</v>
      </c>
      <c r="L5">
        <v>3484</v>
      </c>
      <c r="M5">
        <v>3244</v>
      </c>
    </row>
    <row r="6" spans="1:27" ht="12.75">
      <c r="A6">
        <f>A5+1</f>
        <v>2.5</v>
      </c>
      <c r="B6">
        <v>7723</v>
      </c>
      <c r="C6">
        <v>10242</v>
      </c>
      <c r="D6">
        <v>9561</v>
      </c>
      <c r="E6">
        <v>8163</v>
      </c>
      <c r="F6">
        <v>12547</v>
      </c>
      <c r="G6">
        <v>12134</v>
      </c>
      <c r="H6">
        <v>14577</v>
      </c>
      <c r="I6">
        <v>13954</v>
      </c>
      <c r="J6">
        <v>13947</v>
      </c>
      <c r="K6">
        <v>8830</v>
      </c>
      <c r="L6">
        <v>9725</v>
      </c>
      <c r="M6">
        <v>9852</v>
      </c>
      <c r="O6" s="4">
        <f>B6/60*$N6</f>
        <v>0</v>
      </c>
      <c r="P6" s="4">
        <f aca="true" t="shared" si="0" ref="P6:Z21">C6/60*$N6</f>
        <v>0</v>
      </c>
      <c r="Q6" s="4">
        <f t="shared" si="0"/>
        <v>0</v>
      </c>
      <c r="R6" s="4">
        <f t="shared" si="0"/>
        <v>0</v>
      </c>
      <c r="S6" s="4">
        <f t="shared" si="0"/>
        <v>0</v>
      </c>
      <c r="T6" s="4">
        <f t="shared" si="0"/>
        <v>0</v>
      </c>
      <c r="U6" s="4">
        <f t="shared" si="0"/>
        <v>0</v>
      </c>
      <c r="V6" s="4">
        <f t="shared" si="0"/>
        <v>0</v>
      </c>
      <c r="W6" s="4">
        <f t="shared" si="0"/>
        <v>0</v>
      </c>
      <c r="X6" s="4">
        <f t="shared" si="0"/>
        <v>0</v>
      </c>
      <c r="Y6" s="4">
        <f t="shared" si="0"/>
        <v>0</v>
      </c>
      <c r="Z6" s="4">
        <f t="shared" si="0"/>
        <v>0</v>
      </c>
      <c r="AA6" s="4">
        <f>SUM(O6:Z6)</f>
        <v>0</v>
      </c>
    </row>
    <row r="7" spans="1:27" ht="12.75">
      <c r="A7">
        <f aca="true" t="shared" si="1" ref="A7:A20">A6+1</f>
        <v>3.5</v>
      </c>
      <c r="B7">
        <v>8045</v>
      </c>
      <c r="C7">
        <v>8117</v>
      </c>
      <c r="D7">
        <v>8326</v>
      </c>
      <c r="E7">
        <v>7647</v>
      </c>
      <c r="F7">
        <v>9502</v>
      </c>
      <c r="G7">
        <v>10458</v>
      </c>
      <c r="H7">
        <v>11385</v>
      </c>
      <c r="I7">
        <v>9844</v>
      </c>
      <c r="J7">
        <v>10034</v>
      </c>
      <c r="K7">
        <v>9200</v>
      </c>
      <c r="L7">
        <v>8207</v>
      </c>
      <c r="M7">
        <v>8926</v>
      </c>
      <c r="O7" s="4">
        <f aca="true" t="shared" si="2" ref="O7:O21">B7/60*$N7</f>
        <v>0</v>
      </c>
      <c r="P7" s="4">
        <f t="shared" si="0"/>
        <v>0</v>
      </c>
      <c r="Q7" s="4">
        <f t="shared" si="0"/>
        <v>0</v>
      </c>
      <c r="R7" s="4">
        <f t="shared" si="0"/>
        <v>0</v>
      </c>
      <c r="S7" s="4">
        <f t="shared" si="0"/>
        <v>0</v>
      </c>
      <c r="T7" s="4">
        <f t="shared" si="0"/>
        <v>0</v>
      </c>
      <c r="U7" s="4">
        <f t="shared" si="0"/>
        <v>0</v>
      </c>
      <c r="V7" s="4">
        <f t="shared" si="0"/>
        <v>0</v>
      </c>
      <c r="W7" s="4">
        <f t="shared" si="0"/>
        <v>0</v>
      </c>
      <c r="X7" s="4">
        <f t="shared" si="0"/>
        <v>0</v>
      </c>
      <c r="Y7" s="4">
        <f t="shared" si="0"/>
        <v>0</v>
      </c>
      <c r="Z7" s="4">
        <f t="shared" si="0"/>
        <v>0</v>
      </c>
      <c r="AA7" s="4">
        <f aca="true" t="shared" si="3" ref="AA7:AA21">SUM(O7:Z7)</f>
        <v>0</v>
      </c>
    </row>
    <row r="8" spans="1:27" ht="12.75">
      <c r="A8">
        <f t="shared" si="1"/>
        <v>4.5</v>
      </c>
      <c r="B8">
        <v>6657</v>
      </c>
      <c r="C8">
        <v>5437</v>
      </c>
      <c r="D8">
        <v>5409</v>
      </c>
      <c r="E8">
        <v>6908</v>
      </c>
      <c r="F8">
        <v>6117</v>
      </c>
      <c r="G8">
        <v>5543</v>
      </c>
      <c r="H8">
        <v>5473</v>
      </c>
      <c r="I8">
        <v>4906</v>
      </c>
      <c r="J8">
        <v>5239</v>
      </c>
      <c r="K8">
        <v>7370</v>
      </c>
      <c r="L8">
        <v>6738</v>
      </c>
      <c r="M8">
        <v>6607</v>
      </c>
      <c r="N8">
        <v>0.1</v>
      </c>
      <c r="O8" s="4">
        <f t="shared" si="2"/>
        <v>11.095</v>
      </c>
      <c r="P8" s="4">
        <f t="shared" si="0"/>
        <v>9.061666666666666</v>
      </c>
      <c r="Q8" s="4">
        <f t="shared" si="0"/>
        <v>9.015</v>
      </c>
      <c r="R8" s="4">
        <f t="shared" si="0"/>
        <v>11.513333333333335</v>
      </c>
      <c r="S8" s="4">
        <f t="shared" si="0"/>
        <v>10.195</v>
      </c>
      <c r="T8" s="4">
        <f t="shared" si="0"/>
        <v>9.238333333333335</v>
      </c>
      <c r="U8" s="4">
        <f t="shared" si="0"/>
        <v>9.121666666666668</v>
      </c>
      <c r="V8" s="4">
        <f t="shared" si="0"/>
        <v>8.176666666666668</v>
      </c>
      <c r="W8" s="4">
        <f t="shared" si="0"/>
        <v>8.731666666666667</v>
      </c>
      <c r="X8" s="4">
        <f t="shared" si="0"/>
        <v>12.283333333333333</v>
      </c>
      <c r="Y8" s="4">
        <f t="shared" si="0"/>
        <v>11.23</v>
      </c>
      <c r="Z8" s="4">
        <f t="shared" si="0"/>
        <v>11.011666666666667</v>
      </c>
      <c r="AA8" s="4">
        <f t="shared" si="3"/>
        <v>120.67333333333335</v>
      </c>
    </row>
    <row r="9" spans="1:27" ht="12.75">
      <c r="A9">
        <f t="shared" si="1"/>
        <v>5.5</v>
      </c>
      <c r="B9">
        <v>5465</v>
      </c>
      <c r="C9">
        <v>4064</v>
      </c>
      <c r="D9">
        <v>4468</v>
      </c>
      <c r="E9">
        <v>5550</v>
      </c>
      <c r="F9">
        <v>3616</v>
      </c>
      <c r="G9">
        <v>2304</v>
      </c>
      <c r="H9">
        <v>1982</v>
      </c>
      <c r="I9">
        <v>1916</v>
      </c>
      <c r="J9">
        <v>2188</v>
      </c>
      <c r="K9">
        <v>4635</v>
      </c>
      <c r="L9">
        <v>4688</v>
      </c>
      <c r="M9">
        <v>4978</v>
      </c>
      <c r="N9">
        <v>0.25</v>
      </c>
      <c r="O9" s="4">
        <f t="shared" si="2"/>
        <v>22.770833333333332</v>
      </c>
      <c r="P9" s="4">
        <f t="shared" si="0"/>
        <v>16.933333333333334</v>
      </c>
      <c r="Q9" s="4">
        <f t="shared" si="0"/>
        <v>18.616666666666667</v>
      </c>
      <c r="R9" s="4">
        <f t="shared" si="0"/>
        <v>23.125</v>
      </c>
      <c r="S9" s="4">
        <f t="shared" si="0"/>
        <v>15.066666666666666</v>
      </c>
      <c r="T9" s="4">
        <f t="shared" si="0"/>
        <v>9.6</v>
      </c>
      <c r="U9" s="4">
        <f t="shared" si="0"/>
        <v>8.258333333333333</v>
      </c>
      <c r="V9" s="4">
        <f t="shared" si="0"/>
        <v>7.983333333333333</v>
      </c>
      <c r="W9" s="4">
        <f t="shared" si="0"/>
        <v>9.116666666666667</v>
      </c>
      <c r="X9" s="4">
        <f t="shared" si="0"/>
        <v>19.3125</v>
      </c>
      <c r="Y9" s="4">
        <f t="shared" si="0"/>
        <v>19.533333333333335</v>
      </c>
      <c r="Z9" s="4">
        <f t="shared" si="0"/>
        <v>20.741666666666667</v>
      </c>
      <c r="AA9" s="4">
        <f t="shared" si="3"/>
        <v>191.0583333333333</v>
      </c>
    </row>
    <row r="10" spans="1:27" ht="12.75">
      <c r="A10">
        <f t="shared" si="1"/>
        <v>6.5</v>
      </c>
      <c r="B10">
        <v>4355</v>
      </c>
      <c r="C10">
        <v>3287</v>
      </c>
      <c r="D10">
        <v>3691</v>
      </c>
      <c r="E10">
        <v>3741</v>
      </c>
      <c r="F10">
        <v>1737</v>
      </c>
      <c r="G10">
        <v>1061</v>
      </c>
      <c r="H10">
        <v>668</v>
      </c>
      <c r="I10">
        <v>595</v>
      </c>
      <c r="J10">
        <v>901</v>
      </c>
      <c r="K10">
        <v>2815</v>
      </c>
      <c r="L10">
        <v>2856</v>
      </c>
      <c r="M10">
        <v>3296</v>
      </c>
      <c r="N10">
        <v>0.375</v>
      </c>
      <c r="O10" s="4">
        <f t="shared" si="2"/>
        <v>27.21875</v>
      </c>
      <c r="P10" s="4">
        <f t="shared" si="0"/>
        <v>20.54375</v>
      </c>
      <c r="Q10" s="4">
        <f t="shared" si="0"/>
        <v>23.06875</v>
      </c>
      <c r="R10" s="4">
        <f t="shared" si="0"/>
        <v>23.38125</v>
      </c>
      <c r="S10" s="4">
        <f t="shared" si="0"/>
        <v>10.85625</v>
      </c>
      <c r="T10" s="4">
        <f t="shared" si="0"/>
        <v>6.63125</v>
      </c>
      <c r="U10" s="4">
        <f t="shared" si="0"/>
        <v>4.175</v>
      </c>
      <c r="V10" s="4">
        <f t="shared" si="0"/>
        <v>3.71875</v>
      </c>
      <c r="W10" s="4">
        <f t="shared" si="0"/>
        <v>5.6312500000000005</v>
      </c>
      <c r="X10" s="4">
        <f t="shared" si="0"/>
        <v>17.59375</v>
      </c>
      <c r="Y10" s="4">
        <f t="shared" si="0"/>
        <v>17.85</v>
      </c>
      <c r="Z10" s="4">
        <f t="shared" si="0"/>
        <v>20.599999999999998</v>
      </c>
      <c r="AA10" s="4">
        <f t="shared" si="3"/>
        <v>181.26874999999998</v>
      </c>
    </row>
    <row r="11" spans="1:27" ht="12.75">
      <c r="A11">
        <f t="shared" si="1"/>
        <v>7.5</v>
      </c>
      <c r="B11">
        <v>3130</v>
      </c>
      <c r="C11">
        <v>2458</v>
      </c>
      <c r="D11">
        <v>2559</v>
      </c>
      <c r="E11">
        <v>2283</v>
      </c>
      <c r="F11">
        <v>727</v>
      </c>
      <c r="G11">
        <v>476</v>
      </c>
      <c r="H11">
        <v>230</v>
      </c>
      <c r="I11">
        <v>153</v>
      </c>
      <c r="J11">
        <v>381</v>
      </c>
      <c r="K11">
        <v>1531</v>
      </c>
      <c r="L11">
        <v>1845</v>
      </c>
      <c r="M11">
        <v>1959</v>
      </c>
      <c r="N11">
        <v>0.575</v>
      </c>
      <c r="O11" s="4">
        <f t="shared" si="2"/>
        <v>29.99583333333333</v>
      </c>
      <c r="P11" s="4">
        <f t="shared" si="0"/>
        <v>23.555833333333332</v>
      </c>
      <c r="Q11" s="4">
        <f t="shared" si="0"/>
        <v>24.523749999999996</v>
      </c>
      <c r="R11" s="4">
        <f t="shared" si="0"/>
        <v>21.878749999999997</v>
      </c>
      <c r="S11" s="4">
        <f>F11/60*$N11</f>
        <v>6.967083333333333</v>
      </c>
      <c r="T11" s="4">
        <f t="shared" si="0"/>
        <v>4.5616666666666665</v>
      </c>
      <c r="U11" s="4">
        <f t="shared" si="0"/>
        <v>2.2041666666666666</v>
      </c>
      <c r="V11" s="4">
        <f t="shared" si="0"/>
        <v>1.4662499999999998</v>
      </c>
      <c r="W11" s="4">
        <f t="shared" si="0"/>
        <v>3.6512499999999997</v>
      </c>
      <c r="X11" s="4">
        <f t="shared" si="0"/>
        <v>14.672083333333331</v>
      </c>
      <c r="Y11" s="4">
        <f t="shared" si="0"/>
        <v>17.68125</v>
      </c>
      <c r="Z11" s="4">
        <f t="shared" si="0"/>
        <v>18.773749999999996</v>
      </c>
      <c r="AA11" s="4">
        <f t="shared" si="3"/>
        <v>169.93166666666667</v>
      </c>
    </row>
    <row r="12" spans="1:27" ht="12.75">
      <c r="A12">
        <f t="shared" si="1"/>
        <v>8.5</v>
      </c>
      <c r="B12">
        <v>2130</v>
      </c>
      <c r="C12">
        <v>1721</v>
      </c>
      <c r="D12">
        <v>1529</v>
      </c>
      <c r="E12">
        <v>1300</v>
      </c>
      <c r="F12">
        <v>318</v>
      </c>
      <c r="G12">
        <v>182</v>
      </c>
      <c r="H12">
        <v>72</v>
      </c>
      <c r="I12">
        <v>43</v>
      </c>
      <c r="J12">
        <v>166</v>
      </c>
      <c r="K12">
        <v>724</v>
      </c>
      <c r="L12">
        <v>1269</v>
      </c>
      <c r="M12">
        <v>1136</v>
      </c>
      <c r="N12">
        <v>0.75</v>
      </c>
      <c r="O12" s="4">
        <f t="shared" si="2"/>
        <v>26.625</v>
      </c>
      <c r="P12" s="4">
        <f t="shared" si="0"/>
        <v>21.5125</v>
      </c>
      <c r="Q12" s="4">
        <f t="shared" si="0"/>
        <v>19.1125</v>
      </c>
      <c r="R12" s="4">
        <f t="shared" si="0"/>
        <v>16.25</v>
      </c>
      <c r="S12" s="4">
        <f t="shared" si="0"/>
        <v>3.9749999999999996</v>
      </c>
      <c r="T12" s="4">
        <f t="shared" si="0"/>
        <v>2.275</v>
      </c>
      <c r="U12" s="4">
        <f t="shared" si="0"/>
        <v>0.8999999999999999</v>
      </c>
      <c r="V12" s="4">
        <f t="shared" si="0"/>
        <v>0.5375</v>
      </c>
      <c r="W12" s="4">
        <f t="shared" si="0"/>
        <v>2.075</v>
      </c>
      <c r="X12" s="4">
        <f t="shared" si="0"/>
        <v>9.05</v>
      </c>
      <c r="Y12" s="4">
        <f t="shared" si="0"/>
        <v>15.862499999999999</v>
      </c>
      <c r="Z12" s="4">
        <f t="shared" si="0"/>
        <v>14.2</v>
      </c>
      <c r="AA12" s="4">
        <f t="shared" si="3"/>
        <v>132.375</v>
      </c>
    </row>
    <row r="13" spans="1:27" ht="12.75">
      <c r="A13">
        <f t="shared" si="1"/>
        <v>9.5</v>
      </c>
      <c r="B13">
        <v>1378</v>
      </c>
      <c r="C13">
        <v>1128</v>
      </c>
      <c r="D13">
        <v>838</v>
      </c>
      <c r="E13">
        <v>716</v>
      </c>
      <c r="F13">
        <v>152</v>
      </c>
      <c r="G13">
        <v>58</v>
      </c>
      <c r="H13">
        <v>23</v>
      </c>
      <c r="I13">
        <v>12</v>
      </c>
      <c r="J13">
        <v>73</v>
      </c>
      <c r="K13">
        <v>305</v>
      </c>
      <c r="L13">
        <v>846</v>
      </c>
      <c r="M13">
        <v>678</v>
      </c>
      <c r="N13">
        <v>0.825</v>
      </c>
      <c r="O13" s="4">
        <f t="shared" si="2"/>
        <v>18.947499999999998</v>
      </c>
      <c r="P13" s="4">
        <f t="shared" si="0"/>
        <v>15.51</v>
      </c>
      <c r="Q13" s="4">
        <f t="shared" si="0"/>
        <v>11.522499999999999</v>
      </c>
      <c r="R13" s="4">
        <f t="shared" si="0"/>
        <v>9.844999999999999</v>
      </c>
      <c r="S13" s="4">
        <f t="shared" si="0"/>
        <v>2.09</v>
      </c>
      <c r="T13" s="4">
        <f t="shared" si="0"/>
        <v>0.7975</v>
      </c>
      <c r="U13" s="4">
        <f t="shared" si="0"/>
        <v>0.31625000000000003</v>
      </c>
      <c r="V13" s="4">
        <f t="shared" si="0"/>
        <v>0.165</v>
      </c>
      <c r="W13" s="4">
        <f t="shared" si="0"/>
        <v>1.00375</v>
      </c>
      <c r="X13" s="4">
        <f t="shared" si="0"/>
        <v>4.19375</v>
      </c>
      <c r="Y13" s="4">
        <f t="shared" si="0"/>
        <v>11.632499999999999</v>
      </c>
      <c r="Z13" s="4">
        <f t="shared" si="0"/>
        <v>9.3225</v>
      </c>
      <c r="AA13" s="4">
        <f t="shared" si="3"/>
        <v>85.34624999999998</v>
      </c>
    </row>
    <row r="14" spans="1:27" ht="12.75">
      <c r="A14">
        <f t="shared" si="1"/>
        <v>10.5</v>
      </c>
      <c r="B14">
        <v>833</v>
      </c>
      <c r="C14">
        <v>714</v>
      </c>
      <c r="D14">
        <v>435</v>
      </c>
      <c r="E14">
        <v>385</v>
      </c>
      <c r="F14">
        <v>70</v>
      </c>
      <c r="G14">
        <v>16</v>
      </c>
      <c r="H14">
        <v>6</v>
      </c>
      <c r="I14">
        <v>4</v>
      </c>
      <c r="J14">
        <v>33</v>
      </c>
      <c r="K14">
        <v>120</v>
      </c>
      <c r="L14">
        <v>562</v>
      </c>
      <c r="M14">
        <v>394</v>
      </c>
      <c r="N14">
        <v>0.925</v>
      </c>
      <c r="O14" s="4">
        <f t="shared" si="2"/>
        <v>12.842083333333333</v>
      </c>
      <c r="P14" s="4">
        <f t="shared" si="0"/>
        <v>11.0075</v>
      </c>
      <c r="Q14" s="4">
        <f t="shared" si="0"/>
        <v>6.706250000000001</v>
      </c>
      <c r="R14" s="4">
        <f t="shared" si="0"/>
        <v>5.935416666666667</v>
      </c>
      <c r="S14" s="4">
        <f t="shared" si="0"/>
        <v>1.0791666666666668</v>
      </c>
      <c r="T14" s="4">
        <f t="shared" si="0"/>
        <v>0.24666666666666667</v>
      </c>
      <c r="U14" s="4">
        <f t="shared" si="0"/>
        <v>0.09250000000000001</v>
      </c>
      <c r="V14" s="4">
        <f t="shared" si="0"/>
        <v>0.06166666666666667</v>
      </c>
      <c r="W14" s="4">
        <f t="shared" si="0"/>
        <v>0.50875</v>
      </c>
      <c r="X14" s="4">
        <f t="shared" si="0"/>
        <v>1.85</v>
      </c>
      <c r="Y14" s="4">
        <f t="shared" si="0"/>
        <v>8.664166666666668</v>
      </c>
      <c r="Z14" s="4">
        <f t="shared" si="0"/>
        <v>6.074166666666667</v>
      </c>
      <c r="AA14" s="4">
        <f t="shared" si="3"/>
        <v>55.06833333333334</v>
      </c>
    </row>
    <row r="15" spans="1:27" ht="12.75">
      <c r="A15">
        <f t="shared" si="1"/>
        <v>11.5</v>
      </c>
      <c r="B15">
        <v>456</v>
      </c>
      <c r="C15">
        <v>407</v>
      </c>
      <c r="D15">
        <v>209</v>
      </c>
      <c r="E15">
        <v>214</v>
      </c>
      <c r="F15">
        <v>32</v>
      </c>
      <c r="G15">
        <v>4</v>
      </c>
      <c r="H15">
        <v>1</v>
      </c>
      <c r="I15">
        <v>1</v>
      </c>
      <c r="J15">
        <v>12</v>
      </c>
      <c r="K15">
        <v>39</v>
      </c>
      <c r="L15">
        <v>386</v>
      </c>
      <c r="M15">
        <v>211</v>
      </c>
      <c r="N15">
        <v>0.975</v>
      </c>
      <c r="O15" s="4">
        <f t="shared" si="2"/>
        <v>7.409999999999999</v>
      </c>
      <c r="P15" s="4">
        <f t="shared" si="0"/>
        <v>6.61375</v>
      </c>
      <c r="Q15" s="4">
        <f t="shared" si="0"/>
        <v>3.3962499999999998</v>
      </c>
      <c r="R15" s="4">
        <f t="shared" si="0"/>
        <v>3.4775</v>
      </c>
      <c r="S15" s="4">
        <f t="shared" si="0"/>
        <v>0.52</v>
      </c>
      <c r="T15" s="4">
        <f t="shared" si="0"/>
        <v>0.065</v>
      </c>
      <c r="U15" s="4">
        <f t="shared" si="0"/>
        <v>0.01625</v>
      </c>
      <c r="V15" s="4">
        <f t="shared" si="0"/>
        <v>0.01625</v>
      </c>
      <c r="W15" s="4">
        <f t="shared" si="0"/>
        <v>0.195</v>
      </c>
      <c r="X15" s="4">
        <f t="shared" si="0"/>
        <v>0.63375</v>
      </c>
      <c r="Y15" s="4">
        <f t="shared" si="0"/>
        <v>6.2725</v>
      </c>
      <c r="Z15" s="4">
        <f t="shared" si="0"/>
        <v>3.42875</v>
      </c>
      <c r="AA15" s="4">
        <f t="shared" si="3"/>
        <v>32.044999999999995</v>
      </c>
    </row>
    <row r="16" spans="1:27" ht="12.75">
      <c r="A16">
        <f t="shared" si="1"/>
        <v>12.5</v>
      </c>
      <c r="B16">
        <v>220</v>
      </c>
      <c r="C16">
        <v>209</v>
      </c>
      <c r="D16">
        <v>96</v>
      </c>
      <c r="E16">
        <v>114</v>
      </c>
      <c r="F16">
        <v>11</v>
      </c>
      <c r="G16">
        <v>1</v>
      </c>
      <c r="J16">
        <v>5</v>
      </c>
      <c r="K16">
        <v>12</v>
      </c>
      <c r="L16">
        <v>258</v>
      </c>
      <c r="M16">
        <v>102</v>
      </c>
      <c r="N16">
        <v>1</v>
      </c>
      <c r="O16" s="4">
        <f t="shared" si="2"/>
        <v>3.6666666666666665</v>
      </c>
      <c r="P16" s="4">
        <f t="shared" si="0"/>
        <v>3.4833333333333334</v>
      </c>
      <c r="Q16" s="4">
        <f t="shared" si="0"/>
        <v>1.6</v>
      </c>
      <c r="R16" s="4">
        <f t="shared" si="0"/>
        <v>1.9</v>
      </c>
      <c r="S16" s="4">
        <f t="shared" si="0"/>
        <v>0.18333333333333332</v>
      </c>
      <c r="T16" s="4">
        <f t="shared" si="0"/>
        <v>0.016666666666666666</v>
      </c>
      <c r="U16" s="4">
        <f t="shared" si="0"/>
        <v>0</v>
      </c>
      <c r="V16" s="4">
        <f t="shared" si="0"/>
        <v>0</v>
      </c>
      <c r="W16" s="4">
        <f t="shared" si="0"/>
        <v>0.08333333333333333</v>
      </c>
      <c r="X16" s="4">
        <f t="shared" si="0"/>
        <v>0.2</v>
      </c>
      <c r="Y16" s="4">
        <f t="shared" si="0"/>
        <v>4.3</v>
      </c>
      <c r="Z16" s="4">
        <f t="shared" si="0"/>
        <v>1.7</v>
      </c>
      <c r="AA16" s="4">
        <f t="shared" si="3"/>
        <v>17.133333333333333</v>
      </c>
    </row>
    <row r="17" spans="1:27" ht="12.75">
      <c r="A17">
        <f t="shared" si="1"/>
        <v>13.5</v>
      </c>
      <c r="B17">
        <v>86</v>
      </c>
      <c r="C17">
        <v>101</v>
      </c>
      <c r="D17">
        <v>41</v>
      </c>
      <c r="E17">
        <v>61</v>
      </c>
      <c r="F17">
        <v>3</v>
      </c>
      <c r="G17">
        <v>1</v>
      </c>
      <c r="J17">
        <v>1</v>
      </c>
      <c r="K17">
        <v>4</v>
      </c>
      <c r="L17">
        <v>160</v>
      </c>
      <c r="M17">
        <v>46</v>
      </c>
      <c r="N17">
        <v>1</v>
      </c>
      <c r="O17" s="4">
        <f t="shared" si="2"/>
        <v>1.4333333333333333</v>
      </c>
      <c r="P17" s="4">
        <f t="shared" si="0"/>
        <v>1.6833333333333333</v>
      </c>
      <c r="Q17" s="4">
        <f t="shared" si="0"/>
        <v>0.6833333333333333</v>
      </c>
      <c r="R17" s="4">
        <f t="shared" si="0"/>
        <v>1.0166666666666666</v>
      </c>
      <c r="S17" s="4">
        <f t="shared" si="0"/>
        <v>0.05</v>
      </c>
      <c r="T17" s="4">
        <f t="shared" si="0"/>
        <v>0.016666666666666666</v>
      </c>
      <c r="U17" s="4">
        <f t="shared" si="0"/>
        <v>0</v>
      </c>
      <c r="V17" s="4">
        <f t="shared" si="0"/>
        <v>0</v>
      </c>
      <c r="W17" s="4">
        <f t="shared" si="0"/>
        <v>0.016666666666666666</v>
      </c>
      <c r="X17" s="4">
        <f t="shared" si="0"/>
        <v>0.06666666666666667</v>
      </c>
      <c r="Y17" s="4">
        <f t="shared" si="0"/>
        <v>2.6666666666666665</v>
      </c>
      <c r="Z17" s="4">
        <f t="shared" si="0"/>
        <v>0.7666666666666667</v>
      </c>
      <c r="AA17" s="4">
        <f t="shared" si="3"/>
        <v>8.4</v>
      </c>
    </row>
    <row r="18" spans="1:27" ht="12.75">
      <c r="A18">
        <f t="shared" si="1"/>
        <v>14.5</v>
      </c>
      <c r="B18">
        <v>32</v>
      </c>
      <c r="C18">
        <v>45</v>
      </c>
      <c r="D18">
        <v>15</v>
      </c>
      <c r="E18">
        <v>31</v>
      </c>
      <c r="K18">
        <v>1</v>
      </c>
      <c r="L18">
        <v>99</v>
      </c>
      <c r="M18">
        <v>19</v>
      </c>
      <c r="N18">
        <v>1</v>
      </c>
      <c r="O18" s="4">
        <f t="shared" si="2"/>
        <v>0.5333333333333333</v>
      </c>
      <c r="P18" s="4">
        <f t="shared" si="0"/>
        <v>0.75</v>
      </c>
      <c r="Q18" s="4">
        <f t="shared" si="0"/>
        <v>0.25</v>
      </c>
      <c r="R18" s="4">
        <f t="shared" si="0"/>
        <v>0.5166666666666667</v>
      </c>
      <c r="S18" s="4">
        <f t="shared" si="0"/>
        <v>0</v>
      </c>
      <c r="T18" s="4">
        <f t="shared" si="0"/>
        <v>0</v>
      </c>
      <c r="U18" s="4">
        <f t="shared" si="0"/>
        <v>0</v>
      </c>
      <c r="V18" s="4">
        <f t="shared" si="0"/>
        <v>0</v>
      </c>
      <c r="W18" s="4">
        <f t="shared" si="0"/>
        <v>0</v>
      </c>
      <c r="X18" s="4">
        <f t="shared" si="0"/>
        <v>0.016666666666666666</v>
      </c>
      <c r="Y18" s="4">
        <f t="shared" si="0"/>
        <v>1.65</v>
      </c>
      <c r="Z18" s="4">
        <f t="shared" si="0"/>
        <v>0.31666666666666665</v>
      </c>
      <c r="AA18" s="4">
        <f t="shared" si="3"/>
        <v>4.033333333333333</v>
      </c>
    </row>
    <row r="19" spans="1:27" ht="12.75">
      <c r="A19">
        <f t="shared" si="1"/>
        <v>15.5</v>
      </c>
      <c r="B19">
        <v>10</v>
      </c>
      <c r="C19">
        <v>18</v>
      </c>
      <c r="D19">
        <v>6</v>
      </c>
      <c r="E19">
        <v>13</v>
      </c>
      <c r="L19">
        <v>55</v>
      </c>
      <c r="M19">
        <v>7</v>
      </c>
      <c r="N19">
        <v>0.95</v>
      </c>
      <c r="O19" s="4">
        <f t="shared" si="2"/>
        <v>0.15833333333333333</v>
      </c>
      <c r="P19" s="4">
        <f t="shared" si="0"/>
        <v>0.285</v>
      </c>
      <c r="Q19" s="4">
        <f t="shared" si="0"/>
        <v>0.095</v>
      </c>
      <c r="R19" s="4">
        <f t="shared" si="0"/>
        <v>0.20583333333333334</v>
      </c>
      <c r="S19" s="4">
        <f t="shared" si="0"/>
        <v>0</v>
      </c>
      <c r="T19" s="4">
        <f t="shared" si="0"/>
        <v>0</v>
      </c>
      <c r="U19" s="4">
        <f t="shared" si="0"/>
        <v>0</v>
      </c>
      <c r="V19" s="4">
        <f t="shared" si="0"/>
        <v>0</v>
      </c>
      <c r="W19" s="4">
        <f t="shared" si="0"/>
        <v>0</v>
      </c>
      <c r="X19" s="4">
        <f t="shared" si="0"/>
        <v>0</v>
      </c>
      <c r="Y19" s="4">
        <f t="shared" si="0"/>
        <v>0.8708333333333332</v>
      </c>
      <c r="Z19" s="4">
        <f t="shared" si="0"/>
        <v>0.11083333333333333</v>
      </c>
      <c r="AA19" s="4">
        <f t="shared" si="3"/>
        <v>1.725833333333333</v>
      </c>
    </row>
    <row r="20" spans="1:27" ht="12.75">
      <c r="A20">
        <f t="shared" si="1"/>
        <v>16.5</v>
      </c>
      <c r="B20">
        <v>4</v>
      </c>
      <c r="C20">
        <v>7</v>
      </c>
      <c r="D20">
        <v>2</v>
      </c>
      <c r="E20">
        <v>5</v>
      </c>
      <c r="L20">
        <v>31</v>
      </c>
      <c r="M20">
        <v>3</v>
      </c>
      <c r="O20" s="4">
        <f t="shared" si="2"/>
        <v>0</v>
      </c>
      <c r="P20" s="4">
        <f t="shared" si="0"/>
        <v>0</v>
      </c>
      <c r="Q20" s="4">
        <f t="shared" si="0"/>
        <v>0</v>
      </c>
      <c r="R20" s="4">
        <f t="shared" si="0"/>
        <v>0</v>
      </c>
      <c r="S20" s="4">
        <f t="shared" si="0"/>
        <v>0</v>
      </c>
      <c r="T20" s="4">
        <f t="shared" si="0"/>
        <v>0</v>
      </c>
      <c r="U20" s="4">
        <f t="shared" si="0"/>
        <v>0</v>
      </c>
      <c r="V20" s="4">
        <f t="shared" si="0"/>
        <v>0</v>
      </c>
      <c r="W20" s="4">
        <f t="shared" si="0"/>
        <v>0</v>
      </c>
      <c r="X20" s="4">
        <f t="shared" si="0"/>
        <v>0</v>
      </c>
      <c r="Y20" s="4">
        <f t="shared" si="0"/>
        <v>0</v>
      </c>
      <c r="Z20" s="4">
        <f t="shared" si="0"/>
        <v>0</v>
      </c>
      <c r="AA20" s="4">
        <f t="shared" si="3"/>
        <v>0</v>
      </c>
    </row>
    <row r="21" spans="1:27" ht="12.75">
      <c r="A21" t="s">
        <v>13</v>
      </c>
      <c r="B21">
        <v>3</v>
      </c>
      <c r="C21">
        <v>2</v>
      </c>
      <c r="D21">
        <v>1</v>
      </c>
      <c r="E21">
        <v>3</v>
      </c>
      <c r="L21">
        <v>30</v>
      </c>
      <c r="M21">
        <v>1</v>
      </c>
      <c r="O21" s="4">
        <f t="shared" si="2"/>
        <v>0</v>
      </c>
      <c r="P21" s="4">
        <f t="shared" si="0"/>
        <v>0</v>
      </c>
      <c r="Q21" s="4">
        <f t="shared" si="0"/>
        <v>0</v>
      </c>
      <c r="R21" s="4">
        <f t="shared" si="0"/>
        <v>0</v>
      </c>
      <c r="S21" s="4">
        <f t="shared" si="0"/>
        <v>0</v>
      </c>
      <c r="T21" s="4">
        <f t="shared" si="0"/>
        <v>0</v>
      </c>
      <c r="U21" s="4">
        <f t="shared" si="0"/>
        <v>0</v>
      </c>
      <c r="V21" s="4">
        <f t="shared" si="0"/>
        <v>0</v>
      </c>
      <c r="W21" s="4">
        <f t="shared" si="0"/>
        <v>0</v>
      </c>
      <c r="X21" s="4">
        <f t="shared" si="0"/>
        <v>0</v>
      </c>
      <c r="Y21" s="4">
        <f t="shared" si="0"/>
        <v>0</v>
      </c>
      <c r="Z21" s="4">
        <f t="shared" si="0"/>
        <v>0</v>
      </c>
      <c r="AA21" s="4">
        <f t="shared" si="3"/>
        <v>0</v>
      </c>
    </row>
    <row r="23" spans="14:26" ht="12.75">
      <c r="N23" s="2" t="s">
        <v>16</v>
      </c>
      <c r="O23" s="4">
        <f aca="true" t="shared" si="4" ref="O23:Z23">SUM(O6:O21)</f>
        <v>162.69666666666666</v>
      </c>
      <c r="P23" s="4">
        <f t="shared" si="4"/>
        <v>130.94</v>
      </c>
      <c r="Q23" s="4">
        <f t="shared" si="4"/>
        <v>118.58999999999997</v>
      </c>
      <c r="R23" s="4">
        <f t="shared" si="4"/>
        <v>119.04541666666668</v>
      </c>
      <c r="S23" s="4">
        <f t="shared" si="4"/>
        <v>50.9825</v>
      </c>
      <c r="T23" s="4">
        <f t="shared" si="4"/>
        <v>33.44875</v>
      </c>
      <c r="U23" s="4">
        <f t="shared" si="4"/>
        <v>25.08416666666667</v>
      </c>
      <c r="V23" s="4">
        <f t="shared" si="4"/>
        <v>22.125416666666666</v>
      </c>
      <c r="W23" s="4">
        <f t="shared" si="4"/>
        <v>31.013333333333335</v>
      </c>
      <c r="X23" s="4">
        <f t="shared" si="4"/>
        <v>79.87249999999999</v>
      </c>
      <c r="Y23" s="4">
        <f t="shared" si="4"/>
        <v>118.21375</v>
      </c>
      <c r="Z23" s="4">
        <f t="shared" si="4"/>
        <v>107.04666666666667</v>
      </c>
    </row>
    <row r="25" spans="1:15" ht="15.75">
      <c r="A25" s="6" t="s">
        <v>23</v>
      </c>
      <c r="N25" s="2" t="s">
        <v>17</v>
      </c>
      <c r="O25" s="4">
        <f>SUM(O23:Z23)</f>
        <v>999.0591666666664</v>
      </c>
    </row>
    <row r="26" ht="15.75">
      <c r="A26" s="6"/>
    </row>
    <row r="27" ht="15.75">
      <c r="A27" s="6" t="s">
        <v>22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A27"/>
  <sheetViews>
    <sheetView workbookViewId="0" topLeftCell="A1">
      <selection activeCell="A1" sqref="A1"/>
    </sheetView>
  </sheetViews>
  <sheetFormatPr defaultColWidth="9.140625" defaultRowHeight="12.75"/>
  <cols>
    <col min="1" max="1" width="12.140625" style="0" bestFit="1" customWidth="1"/>
    <col min="2" max="2" width="5.00390625" style="0" bestFit="1" customWidth="1"/>
    <col min="3" max="3" width="6.00390625" style="0" bestFit="1" customWidth="1"/>
    <col min="4" max="4" width="6.140625" style="0" bestFit="1" customWidth="1"/>
    <col min="5" max="5" width="5.00390625" style="0" bestFit="1" customWidth="1"/>
    <col min="6" max="10" width="6.00390625" style="0" bestFit="1" customWidth="1"/>
    <col min="11" max="13" width="5.00390625" style="0" bestFit="1" customWidth="1"/>
    <col min="14" max="14" width="10.421875" style="0" bestFit="1" customWidth="1"/>
    <col min="15" max="15" width="6.57421875" style="0" bestFit="1" customWidth="1"/>
    <col min="16" max="16" width="4.57421875" style="0" bestFit="1" customWidth="1"/>
    <col min="17" max="17" width="6.57421875" style="0" bestFit="1" customWidth="1"/>
    <col min="18" max="18" width="5.28125" style="0" bestFit="1" customWidth="1"/>
    <col min="19" max="19" width="4.7109375" style="0" bestFit="1" customWidth="1"/>
    <col min="20" max="20" width="5.421875" style="0" bestFit="1" customWidth="1"/>
    <col min="21" max="21" width="4.7109375" style="0" bestFit="1" customWidth="1"/>
    <col min="22" max="22" width="4.57421875" style="0" bestFit="1" customWidth="1"/>
    <col min="23" max="23" width="5.140625" style="0" bestFit="1" customWidth="1"/>
    <col min="24" max="26" width="4.57421875" style="0" bestFit="1" customWidth="1"/>
    <col min="27" max="27" width="9.7109375" style="0" bestFit="1" customWidth="1"/>
  </cols>
  <sheetData>
    <row r="2" spans="1:15" ht="12.75">
      <c r="A2" s="2"/>
      <c r="B2" s="2" t="s">
        <v>19</v>
      </c>
      <c r="N2" s="3" t="s">
        <v>14</v>
      </c>
      <c r="O2" s="2" t="s">
        <v>15</v>
      </c>
    </row>
    <row r="3" spans="1:27" ht="12.75">
      <c r="A3" s="2" t="s">
        <v>12</v>
      </c>
      <c r="B3" s="2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11</v>
      </c>
      <c r="O3" s="2" t="s">
        <v>0</v>
      </c>
      <c r="P3" s="2" t="s">
        <v>1</v>
      </c>
      <c r="Q3" s="2" t="s">
        <v>2</v>
      </c>
      <c r="R3" s="2" t="s">
        <v>3</v>
      </c>
      <c r="S3" s="2" t="s">
        <v>4</v>
      </c>
      <c r="T3" s="2" t="s">
        <v>5</v>
      </c>
      <c r="U3" s="2" t="s">
        <v>6</v>
      </c>
      <c r="V3" s="2" t="s">
        <v>7</v>
      </c>
      <c r="W3" s="2" t="s">
        <v>8</v>
      </c>
      <c r="X3" s="2" t="s">
        <v>9</v>
      </c>
      <c r="Y3" s="2" t="s">
        <v>10</v>
      </c>
      <c r="Z3" s="2" t="s">
        <v>11</v>
      </c>
      <c r="AA3" s="2" t="s">
        <v>18</v>
      </c>
    </row>
    <row r="4" spans="1:14" ht="12.75">
      <c r="A4">
        <v>0</v>
      </c>
      <c r="B4" s="1">
        <v>1302</v>
      </c>
      <c r="C4" s="1">
        <v>2371</v>
      </c>
      <c r="D4" s="1">
        <v>2826</v>
      </c>
      <c r="E4">
        <v>3081</v>
      </c>
      <c r="F4">
        <v>4076</v>
      </c>
      <c r="G4">
        <v>5787</v>
      </c>
      <c r="H4">
        <v>4425</v>
      </c>
      <c r="I4">
        <v>5553</v>
      </c>
      <c r="J4">
        <v>4809</v>
      </c>
      <c r="K4">
        <v>4405</v>
      </c>
      <c r="L4" s="1">
        <v>2556</v>
      </c>
      <c r="M4" s="1">
        <v>2345</v>
      </c>
      <c r="N4" s="1">
        <v>0</v>
      </c>
    </row>
    <row r="5" spans="1:14" ht="12.75">
      <c r="A5">
        <v>1.5</v>
      </c>
      <c r="B5">
        <v>1968</v>
      </c>
      <c r="C5">
        <v>3475</v>
      </c>
      <c r="D5">
        <v>3789</v>
      </c>
      <c r="E5">
        <v>3581</v>
      </c>
      <c r="F5">
        <v>4890</v>
      </c>
      <c r="G5">
        <v>5771</v>
      </c>
      <c r="H5">
        <v>4952</v>
      </c>
      <c r="I5">
        <v>6814</v>
      </c>
      <c r="J5">
        <v>6009</v>
      </c>
      <c r="K5">
        <v>3811</v>
      </c>
      <c r="L5">
        <v>3484</v>
      </c>
      <c r="M5">
        <v>3244</v>
      </c>
      <c r="N5">
        <v>0</v>
      </c>
    </row>
    <row r="6" spans="1:27" ht="12.75">
      <c r="A6">
        <f>A5+1</f>
        <v>2.5</v>
      </c>
      <c r="B6">
        <v>7723</v>
      </c>
      <c r="C6">
        <v>10242</v>
      </c>
      <c r="D6">
        <v>9561</v>
      </c>
      <c r="E6">
        <v>8163</v>
      </c>
      <c r="F6">
        <v>12547</v>
      </c>
      <c r="G6">
        <v>12134</v>
      </c>
      <c r="H6">
        <v>14577</v>
      </c>
      <c r="I6">
        <v>13954</v>
      </c>
      <c r="J6">
        <v>13947</v>
      </c>
      <c r="K6">
        <v>8830</v>
      </c>
      <c r="L6">
        <v>9725</v>
      </c>
      <c r="M6">
        <v>9852</v>
      </c>
      <c r="N6" s="4">
        <v>0.00194492</v>
      </c>
      <c r="O6" s="4">
        <f>B6/60*$N6</f>
        <v>0.2503436193333333</v>
      </c>
      <c r="P6" s="4">
        <f aca="true" t="shared" si="0" ref="P6:P21">C6/60*$N6</f>
        <v>0.331997844</v>
      </c>
      <c r="Q6" s="4">
        <f aca="true" t="shared" si="1" ref="Q6:Q21">D6/60*$N6</f>
        <v>0.309923002</v>
      </c>
      <c r="R6" s="4">
        <f aca="true" t="shared" si="2" ref="R6:R21">E6/60*$N6</f>
        <v>0.26460636600000004</v>
      </c>
      <c r="S6" s="4">
        <f aca="true" t="shared" si="3" ref="S6:S21">F6/60*$N6</f>
        <v>0.40671518733333334</v>
      </c>
      <c r="T6" s="4">
        <f aca="true" t="shared" si="4" ref="T6:T21">G6/60*$N6</f>
        <v>0.39332765466666664</v>
      </c>
      <c r="U6" s="4">
        <f aca="true" t="shared" si="5" ref="U6:U21">H6/60*$N6</f>
        <v>0.47251831399999994</v>
      </c>
      <c r="V6" s="4">
        <f aca="true" t="shared" si="6" ref="V6:V21">I6/60*$N6</f>
        <v>0.4523235613333333</v>
      </c>
      <c r="W6" s="4">
        <f aca="true" t="shared" si="7" ref="W6:W21">J6/60*$N6</f>
        <v>0.452096654</v>
      </c>
      <c r="X6" s="4">
        <f aca="true" t="shared" si="8" ref="X6:X21">K6/60*$N6</f>
        <v>0.2862273933333333</v>
      </c>
      <c r="Y6" s="4">
        <f aca="true" t="shared" si="9" ref="Y6:Y21">L6/60*$N6</f>
        <v>0.31523911666666665</v>
      </c>
      <c r="Z6" s="4">
        <f aca="true" t="shared" si="10" ref="Z6:Z21">M6/60*$N6</f>
        <v>0.319355864</v>
      </c>
      <c r="AA6" s="4">
        <f>SUM(O6:Z6)</f>
        <v>4.254674576666667</v>
      </c>
    </row>
    <row r="7" spans="1:27" ht="12.75">
      <c r="A7">
        <f aca="true" t="shared" si="11" ref="A7:A20">A6+1</f>
        <v>3.5</v>
      </c>
      <c r="B7">
        <v>8045</v>
      </c>
      <c r="C7">
        <v>8117</v>
      </c>
      <c r="D7">
        <v>8326</v>
      </c>
      <c r="E7">
        <v>7647</v>
      </c>
      <c r="F7">
        <v>9502</v>
      </c>
      <c r="G7">
        <v>10458</v>
      </c>
      <c r="H7">
        <v>11385</v>
      </c>
      <c r="I7">
        <v>9844</v>
      </c>
      <c r="J7">
        <v>10034</v>
      </c>
      <c r="K7">
        <v>9200</v>
      </c>
      <c r="L7">
        <v>8207</v>
      </c>
      <c r="M7">
        <v>8926</v>
      </c>
      <c r="N7" s="4">
        <v>0.021394120000000003</v>
      </c>
      <c r="O7" s="4">
        <f aca="true" t="shared" si="12" ref="O7:O21">B7/60*$N7</f>
        <v>2.868594923333334</v>
      </c>
      <c r="P7" s="4">
        <f t="shared" si="0"/>
        <v>2.8942678673333337</v>
      </c>
      <c r="Q7" s="4">
        <f t="shared" si="1"/>
        <v>2.9687907186666673</v>
      </c>
      <c r="R7" s="4">
        <f t="shared" si="2"/>
        <v>2.7266805940000003</v>
      </c>
      <c r="S7" s="4">
        <f t="shared" si="3"/>
        <v>3.3881154706666674</v>
      </c>
      <c r="T7" s="4">
        <f t="shared" si="4"/>
        <v>3.7289951160000006</v>
      </c>
      <c r="U7" s="4">
        <f t="shared" si="5"/>
        <v>4.05953427</v>
      </c>
      <c r="V7" s="4">
        <f t="shared" si="6"/>
        <v>3.510061954666667</v>
      </c>
      <c r="W7" s="4">
        <f t="shared" si="7"/>
        <v>3.5778100013333334</v>
      </c>
      <c r="X7" s="4">
        <f t="shared" si="8"/>
        <v>3.2804317333333337</v>
      </c>
      <c r="Y7" s="4">
        <f t="shared" si="9"/>
        <v>2.926359047333334</v>
      </c>
      <c r="Z7" s="4">
        <f t="shared" si="10"/>
        <v>3.182731918666667</v>
      </c>
      <c r="AA7" s="4">
        <f aca="true" t="shared" si="13" ref="AA7:AA21">SUM(O7:Z7)</f>
        <v>39.11237361533335</v>
      </c>
    </row>
    <row r="8" spans="1:27" ht="12.75">
      <c r="A8">
        <f t="shared" si="11"/>
        <v>4.5</v>
      </c>
      <c r="B8">
        <v>6657</v>
      </c>
      <c r="C8">
        <v>5437</v>
      </c>
      <c r="D8">
        <v>5409</v>
      </c>
      <c r="E8">
        <v>6908</v>
      </c>
      <c r="F8">
        <v>6117</v>
      </c>
      <c r="G8">
        <v>5543</v>
      </c>
      <c r="H8">
        <v>5473</v>
      </c>
      <c r="I8">
        <v>4906</v>
      </c>
      <c r="J8">
        <v>5239</v>
      </c>
      <c r="K8">
        <v>7370</v>
      </c>
      <c r="L8">
        <v>6738</v>
      </c>
      <c r="M8">
        <v>6607</v>
      </c>
      <c r="N8" s="4">
        <v>0.0583476</v>
      </c>
      <c r="O8" s="4">
        <f t="shared" si="12"/>
        <v>6.47366622</v>
      </c>
      <c r="P8" s="4">
        <f t="shared" si="0"/>
        <v>5.2872650199999995</v>
      </c>
      <c r="Q8" s="4">
        <f t="shared" si="1"/>
        <v>5.26003614</v>
      </c>
      <c r="R8" s="4">
        <f t="shared" si="2"/>
        <v>6.71775368</v>
      </c>
      <c r="S8" s="4">
        <f t="shared" si="3"/>
        <v>5.94853782</v>
      </c>
      <c r="T8" s="4">
        <f t="shared" si="4"/>
        <v>5.3903457800000005</v>
      </c>
      <c r="U8" s="4">
        <f t="shared" si="5"/>
        <v>5.32227358</v>
      </c>
      <c r="V8" s="4">
        <f t="shared" si="6"/>
        <v>4.77088876</v>
      </c>
      <c r="W8" s="4">
        <f t="shared" si="7"/>
        <v>5.09471794</v>
      </c>
      <c r="X8" s="4">
        <f t="shared" si="8"/>
        <v>7.167030199999999</v>
      </c>
      <c r="Y8" s="4">
        <f t="shared" si="9"/>
        <v>6.55243548</v>
      </c>
      <c r="Z8" s="4">
        <f t="shared" si="10"/>
        <v>6.425043219999999</v>
      </c>
      <c r="AA8" s="4">
        <f t="shared" si="13"/>
        <v>70.40999384</v>
      </c>
    </row>
    <row r="9" spans="1:27" ht="12.75">
      <c r="A9">
        <f t="shared" si="11"/>
        <v>5.5</v>
      </c>
      <c r="B9">
        <v>5465</v>
      </c>
      <c r="C9">
        <v>4064</v>
      </c>
      <c r="D9">
        <v>4468</v>
      </c>
      <c r="E9">
        <v>5550</v>
      </c>
      <c r="F9">
        <v>3616</v>
      </c>
      <c r="G9">
        <v>2304</v>
      </c>
      <c r="H9">
        <v>1982</v>
      </c>
      <c r="I9">
        <v>1916</v>
      </c>
      <c r="J9">
        <v>2188</v>
      </c>
      <c r="K9">
        <v>4635</v>
      </c>
      <c r="L9">
        <v>4688</v>
      </c>
      <c r="M9">
        <v>4978</v>
      </c>
      <c r="N9" s="4">
        <v>0.1215575</v>
      </c>
      <c r="O9" s="4">
        <f t="shared" si="12"/>
        <v>11.071862291666665</v>
      </c>
      <c r="P9" s="4">
        <f t="shared" si="0"/>
        <v>8.233494666666667</v>
      </c>
      <c r="Q9" s="4">
        <f t="shared" si="1"/>
        <v>9.051981833333333</v>
      </c>
      <c r="R9" s="4">
        <f t="shared" si="2"/>
        <v>11.24406875</v>
      </c>
      <c r="S9" s="4">
        <f t="shared" si="3"/>
        <v>7.325865333333333</v>
      </c>
      <c r="T9" s="4">
        <f t="shared" si="4"/>
        <v>4.667808</v>
      </c>
      <c r="U9" s="4">
        <f t="shared" si="5"/>
        <v>4.015449416666667</v>
      </c>
      <c r="V9" s="4">
        <f t="shared" si="6"/>
        <v>3.8817361666666668</v>
      </c>
      <c r="W9" s="4">
        <f t="shared" si="7"/>
        <v>4.432796833333334</v>
      </c>
      <c r="X9" s="4">
        <f t="shared" si="8"/>
        <v>9.390316875</v>
      </c>
      <c r="Y9" s="4">
        <f t="shared" si="9"/>
        <v>9.497692666666667</v>
      </c>
      <c r="Z9" s="4">
        <f t="shared" si="10"/>
        <v>10.085220583333333</v>
      </c>
      <c r="AA9" s="4">
        <f t="shared" si="13"/>
        <v>92.89829341666668</v>
      </c>
    </row>
    <row r="10" spans="1:27" ht="12.75">
      <c r="A10">
        <f t="shared" si="11"/>
        <v>6.5</v>
      </c>
      <c r="B10">
        <v>4355</v>
      </c>
      <c r="C10">
        <v>3287</v>
      </c>
      <c r="D10">
        <v>3691</v>
      </c>
      <c r="E10">
        <v>3741</v>
      </c>
      <c r="F10">
        <v>1737</v>
      </c>
      <c r="G10">
        <v>1061</v>
      </c>
      <c r="H10">
        <v>668</v>
      </c>
      <c r="I10">
        <v>595</v>
      </c>
      <c r="J10">
        <v>901</v>
      </c>
      <c r="K10">
        <v>2815</v>
      </c>
      <c r="L10">
        <v>2856</v>
      </c>
      <c r="M10">
        <v>3296</v>
      </c>
      <c r="N10" s="4">
        <v>0.2236658</v>
      </c>
      <c r="O10" s="4">
        <f t="shared" si="12"/>
        <v>16.234409316666664</v>
      </c>
      <c r="P10" s="4">
        <f t="shared" si="0"/>
        <v>12.253158076666667</v>
      </c>
      <c r="Q10" s="4">
        <f t="shared" si="1"/>
        <v>13.759174463333332</v>
      </c>
      <c r="R10" s="4">
        <f t="shared" si="2"/>
        <v>13.94556263</v>
      </c>
      <c r="S10" s="4">
        <f t="shared" si="3"/>
        <v>6.47512491</v>
      </c>
      <c r="T10" s="4">
        <f t="shared" si="4"/>
        <v>3.955156896666667</v>
      </c>
      <c r="U10" s="4">
        <f t="shared" si="5"/>
        <v>2.4901459066666667</v>
      </c>
      <c r="V10" s="4">
        <f t="shared" si="6"/>
        <v>2.2180191833333334</v>
      </c>
      <c r="W10" s="4">
        <f t="shared" si="7"/>
        <v>3.3587147633333334</v>
      </c>
      <c r="X10" s="4">
        <f t="shared" si="8"/>
        <v>10.493653783333333</v>
      </c>
      <c r="Y10" s="4">
        <f t="shared" si="9"/>
        <v>10.64649208</v>
      </c>
      <c r="Z10" s="4">
        <f t="shared" si="10"/>
        <v>12.286707946666667</v>
      </c>
      <c r="AA10" s="4">
        <f t="shared" si="13"/>
        <v>108.11631995666667</v>
      </c>
    </row>
    <row r="11" spans="1:27" ht="12.75">
      <c r="A11">
        <f t="shared" si="11"/>
        <v>7.5</v>
      </c>
      <c r="B11">
        <v>3130</v>
      </c>
      <c r="C11">
        <v>2458</v>
      </c>
      <c r="D11">
        <v>2559</v>
      </c>
      <c r="E11">
        <v>2283</v>
      </c>
      <c r="F11">
        <v>727</v>
      </c>
      <c r="G11">
        <v>476</v>
      </c>
      <c r="H11">
        <v>230</v>
      </c>
      <c r="I11">
        <v>153</v>
      </c>
      <c r="J11">
        <v>381</v>
      </c>
      <c r="K11">
        <v>1531</v>
      </c>
      <c r="L11">
        <v>1845</v>
      </c>
      <c r="M11">
        <v>1959</v>
      </c>
      <c r="N11" s="4">
        <v>0.3646725</v>
      </c>
      <c r="O11" s="4">
        <f t="shared" si="12"/>
        <v>19.02374875</v>
      </c>
      <c r="P11" s="4">
        <f t="shared" si="0"/>
        <v>14.939416750000001</v>
      </c>
      <c r="Q11" s="4">
        <f t="shared" si="1"/>
        <v>15.553282124999999</v>
      </c>
      <c r="R11" s="4">
        <f t="shared" si="2"/>
        <v>13.875788625</v>
      </c>
      <c r="S11" s="4">
        <f>F11/60*$N11</f>
        <v>4.4186151250000005</v>
      </c>
      <c r="T11" s="4">
        <f t="shared" si="4"/>
        <v>2.8930685</v>
      </c>
      <c r="U11" s="4">
        <f t="shared" si="5"/>
        <v>1.3979112500000002</v>
      </c>
      <c r="V11" s="4">
        <f t="shared" si="6"/>
        <v>0.9299148749999999</v>
      </c>
      <c r="W11" s="4">
        <f t="shared" si="7"/>
        <v>2.315670375</v>
      </c>
      <c r="X11" s="4">
        <f t="shared" si="8"/>
        <v>9.305226625</v>
      </c>
      <c r="Y11" s="4">
        <f t="shared" si="9"/>
        <v>11.213679375</v>
      </c>
      <c r="Z11" s="4">
        <f t="shared" si="10"/>
        <v>11.906557124999999</v>
      </c>
      <c r="AA11" s="4">
        <f t="shared" si="13"/>
        <v>107.77287949999999</v>
      </c>
    </row>
    <row r="12" spans="1:27" ht="12.75">
      <c r="A12">
        <f t="shared" si="11"/>
        <v>8.5</v>
      </c>
      <c r="B12">
        <v>2130</v>
      </c>
      <c r="C12">
        <v>1721</v>
      </c>
      <c r="D12">
        <v>1529</v>
      </c>
      <c r="E12">
        <v>1300</v>
      </c>
      <c r="F12">
        <v>318</v>
      </c>
      <c r="G12">
        <v>182</v>
      </c>
      <c r="H12">
        <v>72</v>
      </c>
      <c r="I12">
        <v>43</v>
      </c>
      <c r="J12">
        <v>166</v>
      </c>
      <c r="K12">
        <v>724</v>
      </c>
      <c r="L12">
        <v>1269</v>
      </c>
      <c r="M12">
        <v>1136</v>
      </c>
      <c r="N12" s="4">
        <v>0.5154038000000001</v>
      </c>
      <c r="O12" s="4">
        <f t="shared" si="12"/>
        <v>18.296834900000004</v>
      </c>
      <c r="P12" s="4">
        <f t="shared" si="0"/>
        <v>14.783498996666669</v>
      </c>
      <c r="Q12" s="4">
        <f t="shared" si="1"/>
        <v>13.134206836666669</v>
      </c>
      <c r="R12" s="4">
        <f t="shared" si="2"/>
        <v>11.167082333333335</v>
      </c>
      <c r="S12" s="4">
        <f t="shared" si="3"/>
        <v>2.73164014</v>
      </c>
      <c r="T12" s="4">
        <f t="shared" si="4"/>
        <v>1.563391526666667</v>
      </c>
      <c r="U12" s="4">
        <f t="shared" si="5"/>
        <v>0.6184845600000001</v>
      </c>
      <c r="V12" s="4">
        <f t="shared" si="6"/>
        <v>0.3693727233333334</v>
      </c>
      <c r="W12" s="4">
        <f t="shared" si="7"/>
        <v>1.4259505133333334</v>
      </c>
      <c r="X12" s="4">
        <f t="shared" si="8"/>
        <v>6.219205853333334</v>
      </c>
      <c r="Y12" s="4">
        <f t="shared" si="9"/>
        <v>10.900790370000001</v>
      </c>
      <c r="Z12" s="4">
        <f t="shared" si="10"/>
        <v>9.758311946666668</v>
      </c>
      <c r="AA12" s="4">
        <f t="shared" si="13"/>
        <v>90.96877070000002</v>
      </c>
    </row>
    <row r="13" spans="1:27" ht="12.75">
      <c r="A13">
        <f t="shared" si="11"/>
        <v>9.5</v>
      </c>
      <c r="B13">
        <v>1378</v>
      </c>
      <c r="C13">
        <v>1128</v>
      </c>
      <c r="D13">
        <v>838</v>
      </c>
      <c r="E13">
        <v>716</v>
      </c>
      <c r="F13">
        <v>152</v>
      </c>
      <c r="G13">
        <v>58</v>
      </c>
      <c r="H13">
        <v>23</v>
      </c>
      <c r="I13">
        <v>12</v>
      </c>
      <c r="J13">
        <v>73</v>
      </c>
      <c r="K13">
        <v>305</v>
      </c>
      <c r="L13">
        <v>846</v>
      </c>
      <c r="M13">
        <v>678</v>
      </c>
      <c r="N13" s="4">
        <v>0.6807219999999999</v>
      </c>
      <c r="O13" s="4">
        <f t="shared" si="12"/>
        <v>15.633915266666664</v>
      </c>
      <c r="P13" s="4">
        <f t="shared" si="0"/>
        <v>12.7975736</v>
      </c>
      <c r="Q13" s="4">
        <f t="shared" si="1"/>
        <v>9.507417266666666</v>
      </c>
      <c r="R13" s="4">
        <f t="shared" si="2"/>
        <v>8.123282533333333</v>
      </c>
      <c r="S13" s="4">
        <f t="shared" si="3"/>
        <v>1.724495733333333</v>
      </c>
      <c r="T13" s="4">
        <f t="shared" si="4"/>
        <v>0.6580312666666666</v>
      </c>
      <c r="U13" s="4">
        <f t="shared" si="5"/>
        <v>0.2609434333333333</v>
      </c>
      <c r="V13" s="4">
        <f t="shared" si="6"/>
        <v>0.1361444</v>
      </c>
      <c r="W13" s="4">
        <f t="shared" si="7"/>
        <v>0.8282117666666665</v>
      </c>
      <c r="X13" s="4">
        <f t="shared" si="8"/>
        <v>3.460336833333333</v>
      </c>
      <c r="Y13" s="4">
        <f t="shared" si="9"/>
        <v>9.598180199999998</v>
      </c>
      <c r="Z13" s="4">
        <f t="shared" si="10"/>
        <v>7.6921586</v>
      </c>
      <c r="AA13" s="4">
        <f t="shared" si="13"/>
        <v>70.4206909</v>
      </c>
    </row>
    <row r="14" spans="1:27" ht="12.75">
      <c r="A14">
        <f t="shared" si="11"/>
        <v>10.5</v>
      </c>
      <c r="B14">
        <v>833</v>
      </c>
      <c r="C14">
        <v>714</v>
      </c>
      <c r="D14">
        <v>435</v>
      </c>
      <c r="E14">
        <v>385</v>
      </c>
      <c r="F14">
        <v>70</v>
      </c>
      <c r="G14">
        <v>16</v>
      </c>
      <c r="H14">
        <v>6</v>
      </c>
      <c r="I14">
        <v>4</v>
      </c>
      <c r="J14">
        <v>33</v>
      </c>
      <c r="K14">
        <v>120</v>
      </c>
      <c r="L14">
        <v>562</v>
      </c>
      <c r="M14">
        <v>394</v>
      </c>
      <c r="N14" s="4">
        <v>0.8557648</v>
      </c>
      <c r="O14" s="4">
        <f t="shared" si="12"/>
        <v>11.880867973333332</v>
      </c>
      <c r="P14" s="4">
        <f t="shared" si="0"/>
        <v>10.18360112</v>
      </c>
      <c r="Q14" s="4">
        <f t="shared" si="1"/>
        <v>6.2042947999999996</v>
      </c>
      <c r="R14" s="4">
        <f t="shared" si="2"/>
        <v>5.4911574666666665</v>
      </c>
      <c r="S14" s="4">
        <f t="shared" si="3"/>
        <v>0.9983922666666667</v>
      </c>
      <c r="T14" s="4">
        <f t="shared" si="4"/>
        <v>0.22820394666666666</v>
      </c>
      <c r="U14" s="4">
        <f t="shared" si="5"/>
        <v>0.08557648000000001</v>
      </c>
      <c r="V14" s="4">
        <f t="shared" si="6"/>
        <v>0.057050986666666664</v>
      </c>
      <c r="W14" s="4">
        <f t="shared" si="7"/>
        <v>0.47067064000000003</v>
      </c>
      <c r="X14" s="4">
        <f t="shared" si="8"/>
        <v>1.7115296</v>
      </c>
      <c r="Y14" s="4">
        <f t="shared" si="9"/>
        <v>8.015663626666667</v>
      </c>
      <c r="Z14" s="4">
        <f t="shared" si="10"/>
        <v>5.619522186666666</v>
      </c>
      <c r="AA14" s="4">
        <f t="shared" si="13"/>
        <v>50.946531093333334</v>
      </c>
    </row>
    <row r="15" spans="1:27" ht="12.75">
      <c r="A15">
        <f t="shared" si="11"/>
        <v>11.5</v>
      </c>
      <c r="B15">
        <v>456</v>
      </c>
      <c r="C15">
        <v>407</v>
      </c>
      <c r="D15">
        <v>209</v>
      </c>
      <c r="E15">
        <v>214</v>
      </c>
      <c r="F15">
        <v>32</v>
      </c>
      <c r="G15">
        <v>4</v>
      </c>
      <c r="H15">
        <v>1</v>
      </c>
      <c r="I15">
        <v>1</v>
      </c>
      <c r="J15">
        <v>12</v>
      </c>
      <c r="K15">
        <v>39</v>
      </c>
      <c r="L15">
        <v>386</v>
      </c>
      <c r="M15">
        <v>211</v>
      </c>
      <c r="N15" s="4">
        <v>1.0405322000000001</v>
      </c>
      <c r="O15" s="4">
        <f t="shared" si="12"/>
        <v>7.90804472</v>
      </c>
      <c r="P15" s="4">
        <f t="shared" si="0"/>
        <v>7.058276756666667</v>
      </c>
      <c r="Q15" s="4">
        <f t="shared" si="1"/>
        <v>3.6245204966666673</v>
      </c>
      <c r="R15" s="4">
        <f t="shared" si="2"/>
        <v>3.7112315133333342</v>
      </c>
      <c r="S15" s="4">
        <f t="shared" si="3"/>
        <v>0.5549505066666667</v>
      </c>
      <c r="T15" s="4">
        <f t="shared" si="4"/>
        <v>0.06936881333333333</v>
      </c>
      <c r="U15" s="4">
        <f t="shared" si="5"/>
        <v>0.017342203333333334</v>
      </c>
      <c r="V15" s="4">
        <f t="shared" si="6"/>
        <v>0.017342203333333334</v>
      </c>
      <c r="W15" s="4">
        <f t="shared" si="7"/>
        <v>0.20810644000000003</v>
      </c>
      <c r="X15" s="4">
        <f t="shared" si="8"/>
        <v>0.6763459300000001</v>
      </c>
      <c r="Y15" s="4">
        <f t="shared" si="9"/>
        <v>6.694090486666668</v>
      </c>
      <c r="Z15" s="4">
        <f t="shared" si="10"/>
        <v>3.659204903333334</v>
      </c>
      <c r="AA15" s="4">
        <f t="shared" si="13"/>
        <v>34.19882497333334</v>
      </c>
    </row>
    <row r="16" spans="1:27" ht="12.75">
      <c r="A16">
        <f t="shared" si="11"/>
        <v>12.5</v>
      </c>
      <c r="B16">
        <v>220</v>
      </c>
      <c r="C16">
        <v>209</v>
      </c>
      <c r="D16">
        <v>96</v>
      </c>
      <c r="E16">
        <v>114</v>
      </c>
      <c r="F16">
        <v>11</v>
      </c>
      <c r="G16">
        <v>1</v>
      </c>
      <c r="J16">
        <v>5</v>
      </c>
      <c r="K16">
        <v>12</v>
      </c>
      <c r="L16">
        <v>258</v>
      </c>
      <c r="M16">
        <v>102</v>
      </c>
      <c r="N16" s="4">
        <v>1.166952</v>
      </c>
      <c r="O16" s="4">
        <f t="shared" si="12"/>
        <v>4.278824</v>
      </c>
      <c r="P16" s="4">
        <f t="shared" si="0"/>
        <v>4.0648828</v>
      </c>
      <c r="Q16" s="4">
        <f t="shared" si="1"/>
        <v>1.8671232</v>
      </c>
      <c r="R16" s="4">
        <f t="shared" si="2"/>
        <v>2.2172088</v>
      </c>
      <c r="S16" s="4">
        <f t="shared" si="3"/>
        <v>0.21394119999999997</v>
      </c>
      <c r="T16" s="4">
        <f t="shared" si="4"/>
        <v>0.0194492</v>
      </c>
      <c r="U16" s="4">
        <f t="shared" si="5"/>
        <v>0</v>
      </c>
      <c r="V16" s="4">
        <f t="shared" si="6"/>
        <v>0</v>
      </c>
      <c r="W16" s="4">
        <f t="shared" si="7"/>
        <v>0.097246</v>
      </c>
      <c r="X16" s="4">
        <f t="shared" si="8"/>
        <v>0.2333904</v>
      </c>
      <c r="Y16" s="4">
        <f t="shared" si="9"/>
        <v>5.0178936</v>
      </c>
      <c r="Z16" s="4">
        <f t="shared" si="10"/>
        <v>1.9838183999999999</v>
      </c>
      <c r="AA16" s="4">
        <f t="shared" si="13"/>
        <v>19.9937776</v>
      </c>
    </row>
    <row r="17" spans="1:27" ht="12.75">
      <c r="A17">
        <f t="shared" si="11"/>
        <v>13.5</v>
      </c>
      <c r="B17">
        <v>86</v>
      </c>
      <c r="C17">
        <v>101</v>
      </c>
      <c r="D17">
        <v>41</v>
      </c>
      <c r="E17">
        <v>61</v>
      </c>
      <c r="F17">
        <v>3</v>
      </c>
      <c r="G17">
        <v>1</v>
      </c>
      <c r="J17">
        <v>1</v>
      </c>
      <c r="K17">
        <v>4</v>
      </c>
      <c r="L17">
        <v>160</v>
      </c>
      <c r="M17">
        <v>46</v>
      </c>
      <c r="N17" s="4">
        <v>1.1961258000000001</v>
      </c>
      <c r="O17" s="4">
        <f t="shared" si="12"/>
        <v>1.7144469800000002</v>
      </c>
      <c r="P17" s="4">
        <f t="shared" si="0"/>
        <v>2.01347843</v>
      </c>
      <c r="Q17" s="4">
        <f t="shared" si="1"/>
        <v>0.8173526300000001</v>
      </c>
      <c r="R17" s="4">
        <f t="shared" si="2"/>
        <v>1.21606123</v>
      </c>
      <c r="S17" s="4">
        <f t="shared" si="3"/>
        <v>0.05980629000000001</v>
      </c>
      <c r="T17" s="4">
        <f t="shared" si="4"/>
        <v>0.01993543</v>
      </c>
      <c r="U17" s="4">
        <f t="shared" si="5"/>
        <v>0</v>
      </c>
      <c r="V17" s="4">
        <f t="shared" si="6"/>
        <v>0</v>
      </c>
      <c r="W17" s="4">
        <f t="shared" si="7"/>
        <v>0.01993543</v>
      </c>
      <c r="X17" s="4">
        <f t="shared" si="8"/>
        <v>0.07974172</v>
      </c>
      <c r="Y17" s="4">
        <f t="shared" si="9"/>
        <v>3.1896688</v>
      </c>
      <c r="Z17" s="4">
        <f t="shared" si="10"/>
        <v>0.9170297800000001</v>
      </c>
      <c r="AA17" s="4">
        <f t="shared" si="13"/>
        <v>10.047456720000001</v>
      </c>
    </row>
    <row r="18" spans="1:27" ht="12.75">
      <c r="A18">
        <f t="shared" si="11"/>
        <v>14.5</v>
      </c>
      <c r="B18">
        <v>32</v>
      </c>
      <c r="C18">
        <v>45</v>
      </c>
      <c r="D18">
        <v>15</v>
      </c>
      <c r="E18">
        <v>31</v>
      </c>
      <c r="K18">
        <v>1</v>
      </c>
      <c r="L18">
        <v>99</v>
      </c>
      <c r="M18">
        <v>19</v>
      </c>
      <c r="N18" s="4">
        <v>1.166952</v>
      </c>
      <c r="O18" s="4">
        <f t="shared" si="12"/>
        <v>0.6223744</v>
      </c>
      <c r="P18" s="4">
        <f t="shared" si="0"/>
        <v>0.8752139999999999</v>
      </c>
      <c r="Q18" s="4">
        <f t="shared" si="1"/>
        <v>0.291738</v>
      </c>
      <c r="R18" s="4">
        <f t="shared" si="2"/>
        <v>0.6029252</v>
      </c>
      <c r="S18" s="4">
        <f t="shared" si="3"/>
        <v>0</v>
      </c>
      <c r="T18" s="4">
        <f t="shared" si="4"/>
        <v>0</v>
      </c>
      <c r="U18" s="4">
        <f t="shared" si="5"/>
        <v>0</v>
      </c>
      <c r="V18" s="4">
        <f t="shared" si="6"/>
        <v>0</v>
      </c>
      <c r="W18" s="4">
        <f t="shared" si="7"/>
        <v>0</v>
      </c>
      <c r="X18" s="4">
        <f t="shared" si="8"/>
        <v>0.0194492</v>
      </c>
      <c r="Y18" s="4">
        <f t="shared" si="9"/>
        <v>1.9254707999999998</v>
      </c>
      <c r="Z18" s="4">
        <f t="shared" si="10"/>
        <v>0.3695348</v>
      </c>
      <c r="AA18" s="4">
        <f t="shared" si="13"/>
        <v>4.7067064</v>
      </c>
    </row>
    <row r="19" spans="1:27" ht="12.75">
      <c r="A19">
        <f t="shared" si="11"/>
        <v>15.5</v>
      </c>
      <c r="B19">
        <v>10</v>
      </c>
      <c r="C19">
        <v>18</v>
      </c>
      <c r="D19">
        <v>6</v>
      </c>
      <c r="E19">
        <v>13</v>
      </c>
      <c r="L19">
        <v>55</v>
      </c>
      <c r="M19">
        <v>7</v>
      </c>
      <c r="N19" s="4">
        <v>1.118329</v>
      </c>
      <c r="O19" s="4">
        <f t="shared" si="12"/>
        <v>0.18638816666666663</v>
      </c>
      <c r="P19" s="4">
        <f t="shared" si="0"/>
        <v>0.3354987</v>
      </c>
      <c r="Q19" s="4">
        <f t="shared" si="1"/>
        <v>0.1118329</v>
      </c>
      <c r="R19" s="4">
        <f t="shared" si="2"/>
        <v>0.24230461666666667</v>
      </c>
      <c r="S19" s="4">
        <f t="shared" si="3"/>
        <v>0</v>
      </c>
      <c r="T19" s="4">
        <f t="shared" si="4"/>
        <v>0</v>
      </c>
      <c r="U19" s="4">
        <f t="shared" si="5"/>
        <v>0</v>
      </c>
      <c r="V19" s="4">
        <f t="shared" si="6"/>
        <v>0</v>
      </c>
      <c r="W19" s="4">
        <f t="shared" si="7"/>
        <v>0</v>
      </c>
      <c r="X19" s="4">
        <f t="shared" si="8"/>
        <v>0</v>
      </c>
      <c r="Y19" s="4">
        <f t="shared" si="9"/>
        <v>1.0251349166666666</v>
      </c>
      <c r="Z19" s="4">
        <f t="shared" si="10"/>
        <v>0.13047171666666665</v>
      </c>
      <c r="AA19" s="4">
        <f t="shared" si="13"/>
        <v>2.0316310166666662</v>
      </c>
    </row>
    <row r="20" spans="1:27" ht="12.75">
      <c r="A20">
        <f t="shared" si="11"/>
        <v>16.5</v>
      </c>
      <c r="B20">
        <v>4</v>
      </c>
      <c r="C20">
        <v>7</v>
      </c>
      <c r="D20">
        <v>2</v>
      </c>
      <c r="E20">
        <v>5</v>
      </c>
      <c r="L20">
        <v>31</v>
      </c>
      <c r="M20">
        <v>3</v>
      </c>
      <c r="N20" s="4">
        <v>1.0648437</v>
      </c>
      <c r="O20" s="4">
        <f t="shared" si="12"/>
        <v>0.07098958</v>
      </c>
      <c r="P20" s="4">
        <f t="shared" si="0"/>
        <v>0.124231765</v>
      </c>
      <c r="Q20" s="4">
        <f t="shared" si="1"/>
        <v>0.03549479</v>
      </c>
      <c r="R20" s="4">
        <f t="shared" si="2"/>
        <v>0.088736975</v>
      </c>
      <c r="S20" s="4">
        <f t="shared" si="3"/>
        <v>0</v>
      </c>
      <c r="T20" s="4">
        <f t="shared" si="4"/>
        <v>0</v>
      </c>
      <c r="U20" s="4">
        <f t="shared" si="5"/>
        <v>0</v>
      </c>
      <c r="V20" s="4">
        <f t="shared" si="6"/>
        <v>0</v>
      </c>
      <c r="W20" s="4">
        <f t="shared" si="7"/>
        <v>0</v>
      </c>
      <c r="X20" s="4">
        <f t="shared" si="8"/>
        <v>0</v>
      </c>
      <c r="Y20" s="4">
        <f t="shared" si="9"/>
        <v>0.550169245</v>
      </c>
      <c r="Z20" s="4">
        <f t="shared" si="10"/>
        <v>0.053242185</v>
      </c>
      <c r="AA20" s="4">
        <f t="shared" si="13"/>
        <v>0.92286454</v>
      </c>
    </row>
    <row r="21" spans="1:27" ht="12.75">
      <c r="A21" t="s">
        <v>13</v>
      </c>
      <c r="B21">
        <v>3</v>
      </c>
      <c r="C21">
        <v>2</v>
      </c>
      <c r="D21">
        <v>1</v>
      </c>
      <c r="E21">
        <v>3</v>
      </c>
      <c r="L21">
        <v>30</v>
      </c>
      <c r="M21">
        <v>1</v>
      </c>
      <c r="N21" s="4">
        <v>1.0113584</v>
      </c>
      <c r="O21" s="4">
        <f t="shared" si="12"/>
        <v>0.05056792</v>
      </c>
      <c r="P21" s="4">
        <f t="shared" si="0"/>
        <v>0.033711946666666666</v>
      </c>
      <c r="Q21" s="4">
        <f t="shared" si="1"/>
        <v>0.016855973333333333</v>
      </c>
      <c r="R21" s="4">
        <f t="shared" si="2"/>
        <v>0.05056792</v>
      </c>
      <c r="S21" s="4">
        <f t="shared" si="3"/>
        <v>0</v>
      </c>
      <c r="T21" s="4">
        <f t="shared" si="4"/>
        <v>0</v>
      </c>
      <c r="U21" s="4">
        <f t="shared" si="5"/>
        <v>0</v>
      </c>
      <c r="V21" s="4">
        <f t="shared" si="6"/>
        <v>0</v>
      </c>
      <c r="W21" s="4">
        <f t="shared" si="7"/>
        <v>0</v>
      </c>
      <c r="X21" s="4">
        <f t="shared" si="8"/>
        <v>0</v>
      </c>
      <c r="Y21" s="4">
        <f t="shared" si="9"/>
        <v>0.5056792</v>
      </c>
      <c r="Z21" s="4">
        <f t="shared" si="10"/>
        <v>0.016855973333333333</v>
      </c>
      <c r="AA21" s="4">
        <f t="shared" si="13"/>
        <v>0.6742389333333334</v>
      </c>
    </row>
    <row r="23" spans="14:26" ht="12.75">
      <c r="N23" s="2" t="s">
        <v>16</v>
      </c>
      <c r="O23" s="4">
        <f aca="true" t="shared" si="14" ref="O23:Z23">SUM(O6:O21)</f>
        <v>116.56587902766668</v>
      </c>
      <c r="P23" s="4">
        <f t="shared" si="14"/>
        <v>96.2095683396667</v>
      </c>
      <c r="Q23" s="4">
        <f t="shared" si="14"/>
        <v>82.51402517566666</v>
      </c>
      <c r="R23" s="4">
        <f t="shared" si="14"/>
        <v>81.68501923333334</v>
      </c>
      <c r="S23" s="4">
        <f t="shared" si="14"/>
        <v>34.246199983</v>
      </c>
      <c r="T23" s="4">
        <f t="shared" si="14"/>
        <v>23.587082130666666</v>
      </c>
      <c r="U23" s="4">
        <f t="shared" si="14"/>
        <v>18.740179413999996</v>
      </c>
      <c r="V23" s="4">
        <f t="shared" si="14"/>
        <v>16.34285481433333</v>
      </c>
      <c r="W23" s="4">
        <f t="shared" si="14"/>
        <v>22.281927357000004</v>
      </c>
      <c r="X23" s="4">
        <f t="shared" si="14"/>
        <v>52.32288614666667</v>
      </c>
      <c r="Y23" s="4">
        <f t="shared" si="14"/>
        <v>88.57463901066669</v>
      </c>
      <c r="Z23" s="4">
        <f t="shared" si="14"/>
        <v>74.40576714933334</v>
      </c>
    </row>
    <row r="25" spans="1:15" ht="15.75">
      <c r="A25" s="6" t="s">
        <v>24</v>
      </c>
      <c r="N25" s="2" t="s">
        <v>17</v>
      </c>
      <c r="O25" s="4">
        <f>SUM(O23:Z23)</f>
        <v>707.4760277820001</v>
      </c>
    </row>
    <row r="26" ht="15.75">
      <c r="A26" s="6"/>
    </row>
    <row r="27" ht="15.75">
      <c r="A27" s="6" t="s">
        <v>22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AA27"/>
  <sheetViews>
    <sheetView tabSelected="1" workbookViewId="0" topLeftCell="A1">
      <selection activeCell="A1" sqref="A1"/>
    </sheetView>
  </sheetViews>
  <sheetFormatPr defaultColWidth="9.140625" defaultRowHeight="12.75"/>
  <cols>
    <col min="1" max="1" width="12.140625" style="0" bestFit="1" customWidth="1"/>
    <col min="2" max="2" width="5.00390625" style="0" bestFit="1" customWidth="1"/>
    <col min="3" max="3" width="6.00390625" style="0" bestFit="1" customWidth="1"/>
    <col min="4" max="4" width="6.57421875" style="0" bestFit="1" customWidth="1"/>
    <col min="5" max="5" width="5.28125" style="0" bestFit="1" customWidth="1"/>
    <col min="6" max="10" width="6.00390625" style="0" bestFit="1" customWidth="1"/>
    <col min="11" max="13" width="5.00390625" style="0" bestFit="1" customWidth="1"/>
    <col min="14" max="14" width="10.421875" style="0" bestFit="1" customWidth="1"/>
    <col min="15" max="15" width="6.57421875" style="0" bestFit="1" customWidth="1"/>
    <col min="16" max="16" width="5.57421875" style="0" bestFit="1" customWidth="1"/>
    <col min="17" max="17" width="6.57421875" style="0" bestFit="1" customWidth="1"/>
    <col min="18" max="18" width="5.28125" style="0" bestFit="1" customWidth="1"/>
    <col min="19" max="19" width="5.57421875" style="0" bestFit="1" customWidth="1"/>
    <col min="20" max="20" width="5.421875" style="0" bestFit="1" customWidth="1"/>
    <col min="21" max="21" width="4.7109375" style="0" bestFit="1" customWidth="1"/>
    <col min="22" max="22" width="4.57421875" style="0" bestFit="1" customWidth="1"/>
    <col min="23" max="23" width="5.140625" style="0" bestFit="1" customWidth="1"/>
    <col min="24" max="26" width="5.57421875" style="0" bestFit="1" customWidth="1"/>
    <col min="27" max="27" width="9.7109375" style="0" bestFit="1" customWidth="1"/>
  </cols>
  <sheetData>
    <row r="2" spans="1:15" ht="12.75">
      <c r="A2" s="2"/>
      <c r="B2" s="2" t="s">
        <v>19</v>
      </c>
      <c r="N2" s="3" t="s">
        <v>20</v>
      </c>
      <c r="O2" s="2" t="s">
        <v>15</v>
      </c>
    </row>
    <row r="3" spans="1:27" ht="12.75">
      <c r="A3" s="2" t="s">
        <v>12</v>
      </c>
      <c r="B3" s="2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11</v>
      </c>
      <c r="O3" s="2" t="s">
        <v>0</v>
      </c>
      <c r="P3" s="2" t="s">
        <v>1</v>
      </c>
      <c r="Q3" s="2" t="s">
        <v>2</v>
      </c>
      <c r="R3" s="2" t="s">
        <v>3</v>
      </c>
      <c r="S3" s="2" t="s">
        <v>4</v>
      </c>
      <c r="T3" s="2" t="s">
        <v>5</v>
      </c>
      <c r="U3" s="2" t="s">
        <v>6</v>
      </c>
      <c r="V3" s="2" t="s">
        <v>7</v>
      </c>
      <c r="W3" s="2" t="s">
        <v>8</v>
      </c>
      <c r="X3" s="2" t="s">
        <v>9</v>
      </c>
      <c r="Y3" s="2" t="s">
        <v>10</v>
      </c>
      <c r="Z3" s="2" t="s">
        <v>11</v>
      </c>
      <c r="AA3" s="2" t="s">
        <v>18</v>
      </c>
    </row>
    <row r="4" spans="1:14" ht="12.75">
      <c r="A4">
        <v>0</v>
      </c>
      <c r="B4" s="1">
        <v>1302</v>
      </c>
      <c r="C4" s="1">
        <v>2371</v>
      </c>
      <c r="D4" s="1">
        <v>2826</v>
      </c>
      <c r="E4">
        <v>3081</v>
      </c>
      <c r="F4">
        <v>4076</v>
      </c>
      <c r="G4">
        <v>5787</v>
      </c>
      <c r="H4">
        <v>4425</v>
      </c>
      <c r="I4">
        <v>5553</v>
      </c>
      <c r="J4">
        <v>4809</v>
      </c>
      <c r="K4">
        <v>4405</v>
      </c>
      <c r="L4" s="1">
        <v>2556</v>
      </c>
      <c r="M4" s="1">
        <v>2345</v>
      </c>
      <c r="N4" s="5">
        <v>0</v>
      </c>
    </row>
    <row r="5" spans="1:14" ht="12.75">
      <c r="A5">
        <v>1.5</v>
      </c>
      <c r="B5">
        <v>1968</v>
      </c>
      <c r="C5">
        <v>3475</v>
      </c>
      <c r="D5">
        <v>3789</v>
      </c>
      <c r="E5">
        <v>3581</v>
      </c>
      <c r="F5">
        <v>4890</v>
      </c>
      <c r="G5">
        <v>5771</v>
      </c>
      <c r="H5">
        <v>4952</v>
      </c>
      <c r="I5">
        <v>6814</v>
      </c>
      <c r="J5">
        <v>6009</v>
      </c>
      <c r="K5">
        <v>3811</v>
      </c>
      <c r="L5">
        <v>3484</v>
      </c>
      <c r="M5">
        <v>3244</v>
      </c>
      <c r="N5" s="5">
        <v>0</v>
      </c>
    </row>
    <row r="6" spans="1:27" ht="12.75">
      <c r="A6">
        <f>A5+1</f>
        <v>2.5</v>
      </c>
      <c r="B6">
        <v>7723</v>
      </c>
      <c r="C6">
        <v>10242</v>
      </c>
      <c r="D6">
        <v>9561</v>
      </c>
      <c r="E6">
        <v>8163</v>
      </c>
      <c r="F6">
        <v>12547</v>
      </c>
      <c r="G6">
        <v>12134</v>
      </c>
      <c r="H6">
        <v>14577</v>
      </c>
      <c r="I6">
        <v>13954</v>
      </c>
      <c r="J6">
        <v>13947</v>
      </c>
      <c r="K6">
        <v>8830</v>
      </c>
      <c r="L6">
        <v>9725</v>
      </c>
      <c r="M6">
        <v>9852</v>
      </c>
      <c r="N6" s="5">
        <v>0</v>
      </c>
      <c r="O6" s="4">
        <f>B6/60*$N6</f>
        <v>0</v>
      </c>
      <c r="P6" s="4">
        <f aca="true" t="shared" si="0" ref="P6:Z21">C6/60*$N6</f>
        <v>0</v>
      </c>
      <c r="Q6" s="4">
        <f t="shared" si="0"/>
        <v>0</v>
      </c>
      <c r="R6" s="4">
        <f t="shared" si="0"/>
        <v>0</v>
      </c>
      <c r="S6" s="4">
        <f t="shared" si="0"/>
        <v>0</v>
      </c>
      <c r="T6" s="4">
        <f t="shared" si="0"/>
        <v>0</v>
      </c>
      <c r="U6" s="4">
        <f t="shared" si="0"/>
        <v>0</v>
      </c>
      <c r="V6" s="4">
        <f t="shared" si="0"/>
        <v>0</v>
      </c>
      <c r="W6" s="4">
        <f t="shared" si="0"/>
        <v>0</v>
      </c>
      <c r="X6" s="4">
        <f t="shared" si="0"/>
        <v>0</v>
      </c>
      <c r="Y6" s="4">
        <f t="shared" si="0"/>
        <v>0</v>
      </c>
      <c r="Z6" s="4">
        <f t="shared" si="0"/>
        <v>0</v>
      </c>
      <c r="AA6" s="4">
        <f>SUM(O6:Z6)</f>
        <v>0</v>
      </c>
    </row>
    <row r="7" spans="1:27" ht="12.75">
      <c r="A7">
        <f aca="true" t="shared" si="1" ref="A7:A20">A6+1</f>
        <v>3.5</v>
      </c>
      <c r="B7">
        <v>8045</v>
      </c>
      <c r="C7">
        <v>8117</v>
      </c>
      <c r="D7">
        <v>8326</v>
      </c>
      <c r="E7">
        <v>7647</v>
      </c>
      <c r="F7">
        <v>9502</v>
      </c>
      <c r="G7">
        <v>10458</v>
      </c>
      <c r="H7">
        <v>11385</v>
      </c>
      <c r="I7">
        <v>9844</v>
      </c>
      <c r="J7">
        <v>10034</v>
      </c>
      <c r="K7">
        <v>9200</v>
      </c>
      <c r="L7">
        <v>8207</v>
      </c>
      <c r="M7">
        <v>8926</v>
      </c>
      <c r="N7" s="5">
        <v>0</v>
      </c>
      <c r="O7" s="4">
        <f aca="true" t="shared" si="2" ref="O7:O21">B7/60*$N7</f>
        <v>0</v>
      </c>
      <c r="P7" s="4">
        <f t="shared" si="0"/>
        <v>0</v>
      </c>
      <c r="Q7" s="4">
        <f t="shared" si="0"/>
        <v>0</v>
      </c>
      <c r="R7" s="4">
        <f t="shared" si="0"/>
        <v>0</v>
      </c>
      <c r="S7" s="4">
        <f t="shared" si="0"/>
        <v>0</v>
      </c>
      <c r="T7" s="4">
        <f t="shared" si="0"/>
        <v>0</v>
      </c>
      <c r="U7" s="4">
        <f t="shared" si="0"/>
        <v>0</v>
      </c>
      <c r="V7" s="4">
        <f t="shared" si="0"/>
        <v>0</v>
      </c>
      <c r="W7" s="4">
        <f t="shared" si="0"/>
        <v>0</v>
      </c>
      <c r="X7" s="4">
        <f t="shared" si="0"/>
        <v>0</v>
      </c>
      <c r="Y7" s="4">
        <f t="shared" si="0"/>
        <v>0</v>
      </c>
      <c r="Z7" s="4">
        <f t="shared" si="0"/>
        <v>0</v>
      </c>
      <c r="AA7" s="4">
        <f aca="true" t="shared" si="3" ref="AA7:AA21">SUM(O7:Z7)</f>
        <v>0</v>
      </c>
    </row>
    <row r="8" spans="1:27" ht="12.75">
      <c r="A8">
        <f t="shared" si="1"/>
        <v>4.5</v>
      </c>
      <c r="B8">
        <v>6657</v>
      </c>
      <c r="C8">
        <v>5437</v>
      </c>
      <c r="D8">
        <v>5409</v>
      </c>
      <c r="E8">
        <v>6908</v>
      </c>
      <c r="F8">
        <v>6117</v>
      </c>
      <c r="G8">
        <v>5543</v>
      </c>
      <c r="H8">
        <v>5473</v>
      </c>
      <c r="I8">
        <v>4906</v>
      </c>
      <c r="J8">
        <v>5239</v>
      </c>
      <c r="K8">
        <v>7370</v>
      </c>
      <c r="L8">
        <v>6738</v>
      </c>
      <c r="M8">
        <v>6607</v>
      </c>
      <c r="N8" s="5">
        <v>0.2022795</v>
      </c>
      <c r="O8" s="4">
        <f t="shared" si="2"/>
        <v>22.442910525000002</v>
      </c>
      <c r="P8" s="4">
        <f t="shared" si="0"/>
        <v>18.329894024999998</v>
      </c>
      <c r="Q8" s="4">
        <f t="shared" si="0"/>
        <v>18.235496925</v>
      </c>
      <c r="R8" s="4">
        <f t="shared" si="0"/>
        <v>23.2891131</v>
      </c>
      <c r="S8" s="4">
        <f t="shared" si="0"/>
        <v>20.622395025</v>
      </c>
      <c r="T8" s="4">
        <f t="shared" si="0"/>
        <v>18.687254475000003</v>
      </c>
      <c r="U8" s="4">
        <f t="shared" si="0"/>
        <v>18.451261725000002</v>
      </c>
      <c r="V8" s="4">
        <f t="shared" si="0"/>
        <v>16.53972045</v>
      </c>
      <c r="W8" s="4">
        <f t="shared" si="0"/>
        <v>17.662371675</v>
      </c>
      <c r="X8" s="4">
        <f t="shared" si="0"/>
        <v>24.84666525</v>
      </c>
      <c r="Y8" s="4">
        <f t="shared" si="0"/>
        <v>22.71598785</v>
      </c>
      <c r="Z8" s="4">
        <f t="shared" si="0"/>
        <v>22.274344274999997</v>
      </c>
      <c r="AA8" s="4">
        <f t="shared" si="3"/>
        <v>244.09741530000002</v>
      </c>
    </row>
    <row r="9" spans="1:27" ht="12.75">
      <c r="A9">
        <f t="shared" si="1"/>
        <v>5.5</v>
      </c>
      <c r="B9">
        <v>5465</v>
      </c>
      <c r="C9">
        <v>4064</v>
      </c>
      <c r="D9">
        <v>4468</v>
      </c>
      <c r="E9">
        <v>5550</v>
      </c>
      <c r="F9">
        <v>3616</v>
      </c>
      <c r="G9">
        <v>2304</v>
      </c>
      <c r="H9">
        <v>1982</v>
      </c>
      <c r="I9">
        <v>1916</v>
      </c>
      <c r="J9">
        <v>2188</v>
      </c>
      <c r="K9">
        <v>4635</v>
      </c>
      <c r="L9">
        <v>4688</v>
      </c>
      <c r="M9">
        <v>4978</v>
      </c>
      <c r="N9" s="5">
        <v>0.6472944000000002</v>
      </c>
      <c r="O9" s="4">
        <f t="shared" si="2"/>
        <v>58.95773160000001</v>
      </c>
      <c r="P9" s="4">
        <f t="shared" si="0"/>
        <v>43.843407360000015</v>
      </c>
      <c r="Q9" s="4">
        <f t="shared" si="0"/>
        <v>48.20185632000001</v>
      </c>
      <c r="R9" s="4">
        <f t="shared" si="0"/>
        <v>59.874732000000016</v>
      </c>
      <c r="S9" s="4">
        <f t="shared" si="0"/>
        <v>39.010275840000006</v>
      </c>
      <c r="T9" s="4">
        <f t="shared" si="0"/>
        <v>24.856104960000007</v>
      </c>
      <c r="U9" s="4">
        <f t="shared" si="0"/>
        <v>21.382291680000005</v>
      </c>
      <c r="V9" s="4">
        <f t="shared" si="0"/>
        <v>20.670267840000005</v>
      </c>
      <c r="W9" s="4">
        <f t="shared" si="0"/>
        <v>23.604669120000008</v>
      </c>
      <c r="X9" s="4">
        <f t="shared" si="0"/>
        <v>50.00349240000001</v>
      </c>
      <c r="Y9" s="4">
        <f t="shared" si="0"/>
        <v>50.575269120000016</v>
      </c>
      <c r="Z9" s="4">
        <f t="shared" si="0"/>
        <v>53.703858720000014</v>
      </c>
      <c r="AA9" s="4">
        <f t="shared" si="3"/>
        <v>494.6839569600001</v>
      </c>
    </row>
    <row r="10" spans="1:27" ht="12.75">
      <c r="A10">
        <f t="shared" si="1"/>
        <v>6.5</v>
      </c>
      <c r="B10">
        <v>4355</v>
      </c>
      <c r="C10">
        <v>3287</v>
      </c>
      <c r="D10">
        <v>3691</v>
      </c>
      <c r="E10">
        <v>3741</v>
      </c>
      <c r="F10">
        <v>1737</v>
      </c>
      <c r="G10">
        <v>1061</v>
      </c>
      <c r="H10">
        <v>668</v>
      </c>
      <c r="I10">
        <v>595</v>
      </c>
      <c r="J10">
        <v>901</v>
      </c>
      <c r="K10">
        <v>2815</v>
      </c>
      <c r="L10">
        <v>2856</v>
      </c>
      <c r="M10">
        <v>3296</v>
      </c>
      <c r="N10" s="5">
        <v>1.3350446999999999</v>
      </c>
      <c r="O10" s="4">
        <f t="shared" si="2"/>
        <v>96.90199447499998</v>
      </c>
      <c r="P10" s="4">
        <f t="shared" si="0"/>
        <v>73.138198815</v>
      </c>
      <c r="Q10" s="4">
        <f t="shared" si="0"/>
        <v>82.12749979499999</v>
      </c>
      <c r="R10" s="4">
        <f t="shared" si="0"/>
        <v>83.240037045</v>
      </c>
      <c r="S10" s="4">
        <f t="shared" si="0"/>
        <v>38.64954406499999</v>
      </c>
      <c r="T10" s="4">
        <f t="shared" si="0"/>
        <v>23.608040444999997</v>
      </c>
      <c r="U10" s="4">
        <f t="shared" si="0"/>
        <v>14.863497659999998</v>
      </c>
      <c r="V10" s="4">
        <f t="shared" si="0"/>
        <v>13.239193274999998</v>
      </c>
      <c r="W10" s="4">
        <f t="shared" si="0"/>
        <v>20.047921244999998</v>
      </c>
      <c r="X10" s="4">
        <f t="shared" si="0"/>
        <v>62.63584717499999</v>
      </c>
      <c r="Y10" s="4">
        <f t="shared" si="0"/>
        <v>63.54812772</v>
      </c>
      <c r="Z10" s="4">
        <f t="shared" si="0"/>
        <v>73.33845551999998</v>
      </c>
      <c r="AA10" s="4">
        <f t="shared" si="3"/>
        <v>645.338357235</v>
      </c>
    </row>
    <row r="11" spans="1:27" ht="12.75">
      <c r="A11">
        <f t="shared" si="1"/>
        <v>7.5</v>
      </c>
      <c r="B11">
        <v>3130</v>
      </c>
      <c r="C11">
        <v>2458</v>
      </c>
      <c r="D11">
        <v>2559</v>
      </c>
      <c r="E11">
        <v>2283</v>
      </c>
      <c r="F11">
        <v>727</v>
      </c>
      <c r="G11">
        <v>476</v>
      </c>
      <c r="H11">
        <v>230</v>
      </c>
      <c r="I11">
        <v>153</v>
      </c>
      <c r="J11">
        <v>381</v>
      </c>
      <c r="K11">
        <v>1531</v>
      </c>
      <c r="L11">
        <v>1845</v>
      </c>
      <c r="M11">
        <v>1959</v>
      </c>
      <c r="N11" s="5">
        <v>2.0632509</v>
      </c>
      <c r="O11" s="4">
        <f t="shared" si="2"/>
        <v>107.63292194999998</v>
      </c>
      <c r="P11" s="4">
        <f t="shared" si="0"/>
        <v>84.52451187</v>
      </c>
      <c r="Q11" s="4">
        <f t="shared" si="0"/>
        <v>87.997650885</v>
      </c>
      <c r="R11" s="4">
        <f t="shared" si="0"/>
        <v>78.50669674499999</v>
      </c>
      <c r="S11" s="4">
        <f>F11/60*$N11</f>
        <v>24.999723405</v>
      </c>
      <c r="T11" s="4">
        <f t="shared" si="0"/>
        <v>16.36845714</v>
      </c>
      <c r="U11" s="4">
        <f t="shared" si="0"/>
        <v>7.90912845</v>
      </c>
      <c r="V11" s="4">
        <f t="shared" si="0"/>
        <v>5.261289795</v>
      </c>
      <c r="W11" s="4">
        <f t="shared" si="0"/>
        <v>13.101643215</v>
      </c>
      <c r="X11" s="4">
        <f t="shared" si="0"/>
        <v>52.647285464999996</v>
      </c>
      <c r="Y11" s="4">
        <f t="shared" si="0"/>
        <v>63.44496517499999</v>
      </c>
      <c r="Z11" s="4">
        <f t="shared" si="0"/>
        <v>67.365141885</v>
      </c>
      <c r="AA11" s="4">
        <f t="shared" si="3"/>
        <v>609.7594159799999</v>
      </c>
    </row>
    <row r="12" spans="1:27" ht="12.75">
      <c r="A12">
        <f t="shared" si="1"/>
        <v>8.5</v>
      </c>
      <c r="B12">
        <v>2130</v>
      </c>
      <c r="C12">
        <v>1721</v>
      </c>
      <c r="D12">
        <v>1529</v>
      </c>
      <c r="E12">
        <v>1300</v>
      </c>
      <c r="F12">
        <v>318</v>
      </c>
      <c r="G12">
        <v>182</v>
      </c>
      <c r="H12">
        <v>72</v>
      </c>
      <c r="I12">
        <v>43</v>
      </c>
      <c r="J12">
        <v>166</v>
      </c>
      <c r="K12">
        <v>724</v>
      </c>
      <c r="L12">
        <v>1269</v>
      </c>
      <c r="M12">
        <v>1136</v>
      </c>
      <c r="N12" s="5">
        <v>2.9532807</v>
      </c>
      <c r="O12" s="4">
        <f t="shared" si="2"/>
        <v>104.84146485000001</v>
      </c>
      <c r="P12" s="4">
        <f t="shared" si="0"/>
        <v>84.709934745</v>
      </c>
      <c r="Q12" s="4">
        <f t="shared" si="0"/>
        <v>75.25943650500001</v>
      </c>
      <c r="R12" s="4">
        <f t="shared" si="0"/>
        <v>63.9877485</v>
      </c>
      <c r="S12" s="4">
        <f t="shared" si="0"/>
        <v>15.65238771</v>
      </c>
      <c r="T12" s="4">
        <f t="shared" si="0"/>
        <v>8.95828479</v>
      </c>
      <c r="U12" s="4">
        <f t="shared" si="0"/>
        <v>3.54393684</v>
      </c>
      <c r="V12" s="4">
        <f t="shared" si="0"/>
        <v>2.1165178350000002</v>
      </c>
      <c r="W12" s="4">
        <f t="shared" si="0"/>
        <v>8.170743270000001</v>
      </c>
      <c r="X12" s="4">
        <f t="shared" si="0"/>
        <v>35.63625378</v>
      </c>
      <c r="Y12" s="4">
        <f t="shared" si="0"/>
        <v>62.461886805</v>
      </c>
      <c r="Z12" s="4">
        <f t="shared" si="0"/>
        <v>55.915447920000005</v>
      </c>
      <c r="AA12" s="4">
        <f t="shared" si="3"/>
        <v>521.25404355</v>
      </c>
    </row>
    <row r="13" spans="1:27" ht="12.75">
      <c r="A13">
        <f t="shared" si="1"/>
        <v>9.5</v>
      </c>
      <c r="B13">
        <v>1378</v>
      </c>
      <c r="C13">
        <v>1128</v>
      </c>
      <c r="D13">
        <v>838</v>
      </c>
      <c r="E13">
        <v>716</v>
      </c>
      <c r="F13">
        <v>152</v>
      </c>
      <c r="G13">
        <v>58</v>
      </c>
      <c r="H13">
        <v>23</v>
      </c>
      <c r="I13">
        <v>12</v>
      </c>
      <c r="J13">
        <v>73</v>
      </c>
      <c r="K13">
        <v>305</v>
      </c>
      <c r="L13">
        <v>846</v>
      </c>
      <c r="M13">
        <v>678</v>
      </c>
      <c r="N13" s="5">
        <v>3.9242223000000003</v>
      </c>
      <c r="O13" s="4">
        <f t="shared" si="2"/>
        <v>90.12630549</v>
      </c>
      <c r="P13" s="4">
        <f t="shared" si="0"/>
        <v>73.77537924</v>
      </c>
      <c r="Q13" s="4">
        <f t="shared" si="0"/>
        <v>54.80830479</v>
      </c>
      <c r="R13" s="4">
        <f t="shared" si="0"/>
        <v>46.829052780000005</v>
      </c>
      <c r="S13" s="4">
        <f t="shared" si="0"/>
        <v>9.94136316</v>
      </c>
      <c r="T13" s="4">
        <f t="shared" si="0"/>
        <v>3.79341489</v>
      </c>
      <c r="U13" s="4">
        <f t="shared" si="0"/>
        <v>1.5042852150000001</v>
      </c>
      <c r="V13" s="4">
        <f t="shared" si="0"/>
        <v>0.7848444600000001</v>
      </c>
      <c r="W13" s="4">
        <f t="shared" si="0"/>
        <v>4.774470465</v>
      </c>
      <c r="X13" s="4">
        <f t="shared" si="0"/>
        <v>19.948130025</v>
      </c>
      <c r="Y13" s="4">
        <f t="shared" si="0"/>
        <v>55.331534430000005</v>
      </c>
      <c r="Z13" s="4">
        <f t="shared" si="0"/>
        <v>44.34371199</v>
      </c>
      <c r="AA13" s="4">
        <f t="shared" si="3"/>
        <v>405.96079693499996</v>
      </c>
    </row>
    <row r="14" spans="1:27" ht="12.75">
      <c r="A14">
        <f t="shared" si="1"/>
        <v>10.5</v>
      </c>
      <c r="B14">
        <v>833</v>
      </c>
      <c r="C14">
        <v>714</v>
      </c>
      <c r="D14">
        <v>435</v>
      </c>
      <c r="E14">
        <v>385</v>
      </c>
      <c r="F14">
        <v>70</v>
      </c>
      <c r="G14">
        <v>16</v>
      </c>
      <c r="H14">
        <v>6</v>
      </c>
      <c r="I14">
        <v>4</v>
      </c>
      <c r="J14">
        <v>33</v>
      </c>
      <c r="K14">
        <v>120</v>
      </c>
      <c r="L14">
        <v>562</v>
      </c>
      <c r="M14">
        <v>394</v>
      </c>
      <c r="N14" s="5">
        <v>4.9760757</v>
      </c>
      <c r="O14" s="4">
        <f t="shared" si="2"/>
        <v>69.084517635</v>
      </c>
      <c r="P14" s="4">
        <f t="shared" si="0"/>
        <v>59.215300830000004</v>
      </c>
      <c r="Q14" s="4">
        <f t="shared" si="0"/>
        <v>36.076548825</v>
      </c>
      <c r="R14" s="4">
        <f t="shared" si="0"/>
        <v>31.929819075</v>
      </c>
      <c r="S14" s="4">
        <f t="shared" si="0"/>
        <v>5.80542165</v>
      </c>
      <c r="T14" s="4">
        <f t="shared" si="0"/>
        <v>1.32695352</v>
      </c>
      <c r="U14" s="4">
        <f t="shared" si="0"/>
        <v>0.49760757</v>
      </c>
      <c r="V14" s="4">
        <f t="shared" si="0"/>
        <v>0.33173838</v>
      </c>
      <c r="W14" s="4">
        <f t="shared" si="0"/>
        <v>2.736841635</v>
      </c>
      <c r="X14" s="4">
        <f t="shared" si="0"/>
        <v>9.9521514</v>
      </c>
      <c r="Y14" s="4">
        <f t="shared" si="0"/>
        <v>46.609242390000006</v>
      </c>
      <c r="Z14" s="4">
        <f t="shared" si="0"/>
        <v>32.67623043</v>
      </c>
      <c r="AA14" s="4">
        <f t="shared" si="3"/>
        <v>296.24237334</v>
      </c>
    </row>
    <row r="15" spans="1:27" ht="12.75">
      <c r="A15">
        <f t="shared" si="1"/>
        <v>11.5</v>
      </c>
      <c r="B15">
        <v>456</v>
      </c>
      <c r="C15">
        <v>407</v>
      </c>
      <c r="D15">
        <v>209</v>
      </c>
      <c r="E15">
        <v>214</v>
      </c>
      <c r="F15">
        <v>32</v>
      </c>
      <c r="G15">
        <v>4</v>
      </c>
      <c r="H15">
        <v>1</v>
      </c>
      <c r="I15">
        <v>1</v>
      </c>
      <c r="J15">
        <v>12</v>
      </c>
      <c r="K15">
        <v>39</v>
      </c>
      <c r="L15">
        <v>386</v>
      </c>
      <c r="M15">
        <v>211</v>
      </c>
      <c r="N15" s="5">
        <v>6.068385</v>
      </c>
      <c r="O15" s="4">
        <f t="shared" si="2"/>
        <v>46.119726</v>
      </c>
      <c r="P15" s="4">
        <f t="shared" si="0"/>
        <v>41.16387825</v>
      </c>
      <c r="Q15" s="4">
        <f t="shared" si="0"/>
        <v>21.13820775</v>
      </c>
      <c r="R15" s="4">
        <f t="shared" si="0"/>
        <v>21.643906500000003</v>
      </c>
      <c r="S15" s="4">
        <f t="shared" si="0"/>
        <v>3.236472</v>
      </c>
      <c r="T15" s="4">
        <f t="shared" si="0"/>
        <v>0.404559</v>
      </c>
      <c r="U15" s="4">
        <f t="shared" si="0"/>
        <v>0.10113975</v>
      </c>
      <c r="V15" s="4">
        <f t="shared" si="0"/>
        <v>0.10113975</v>
      </c>
      <c r="W15" s="4">
        <f t="shared" si="0"/>
        <v>1.2136770000000001</v>
      </c>
      <c r="X15" s="4">
        <f t="shared" si="0"/>
        <v>3.94445025</v>
      </c>
      <c r="Y15" s="4">
        <f t="shared" si="0"/>
        <v>39.0399435</v>
      </c>
      <c r="Z15" s="4">
        <f t="shared" si="0"/>
        <v>21.34048725</v>
      </c>
      <c r="AA15" s="4">
        <f t="shared" si="3"/>
        <v>199.44758699999994</v>
      </c>
    </row>
    <row r="16" spans="1:27" ht="12.75">
      <c r="A16">
        <f t="shared" si="1"/>
        <v>12.5</v>
      </c>
      <c r="B16">
        <v>220</v>
      </c>
      <c r="C16">
        <v>209</v>
      </c>
      <c r="D16">
        <v>96</v>
      </c>
      <c r="E16">
        <v>114</v>
      </c>
      <c r="F16">
        <v>11</v>
      </c>
      <c r="G16">
        <v>1</v>
      </c>
      <c r="J16">
        <v>5</v>
      </c>
      <c r="K16">
        <v>12</v>
      </c>
      <c r="L16">
        <v>258</v>
      </c>
      <c r="M16">
        <v>102</v>
      </c>
      <c r="N16" s="5">
        <v>7.282062</v>
      </c>
      <c r="O16" s="4">
        <f t="shared" si="2"/>
        <v>26.700893999999998</v>
      </c>
      <c r="P16" s="4">
        <f t="shared" si="0"/>
        <v>25.3658493</v>
      </c>
      <c r="Q16" s="4">
        <f t="shared" si="0"/>
        <v>11.6512992</v>
      </c>
      <c r="R16" s="4">
        <f t="shared" si="0"/>
        <v>13.835917799999999</v>
      </c>
      <c r="S16" s="4">
        <f t="shared" si="0"/>
        <v>1.3350446999999999</v>
      </c>
      <c r="T16" s="4">
        <f t="shared" si="0"/>
        <v>0.1213677</v>
      </c>
      <c r="U16" s="4">
        <f t="shared" si="0"/>
        <v>0</v>
      </c>
      <c r="V16" s="4">
        <f t="shared" si="0"/>
        <v>0</v>
      </c>
      <c r="W16" s="4">
        <f t="shared" si="0"/>
        <v>0.6068385</v>
      </c>
      <c r="X16" s="4">
        <f t="shared" si="0"/>
        <v>1.4564124</v>
      </c>
      <c r="Y16" s="4">
        <f t="shared" si="0"/>
        <v>31.3128666</v>
      </c>
      <c r="Z16" s="4">
        <f t="shared" si="0"/>
        <v>12.3795054</v>
      </c>
      <c r="AA16" s="4">
        <f t="shared" si="3"/>
        <v>124.7659956</v>
      </c>
    </row>
    <row r="17" spans="1:27" ht="12.75">
      <c r="A17">
        <f t="shared" si="1"/>
        <v>13.5</v>
      </c>
      <c r="B17">
        <v>86</v>
      </c>
      <c r="C17">
        <v>101</v>
      </c>
      <c r="D17">
        <v>41</v>
      </c>
      <c r="E17">
        <v>61</v>
      </c>
      <c r="F17">
        <v>3</v>
      </c>
      <c r="G17">
        <v>1</v>
      </c>
      <c r="J17">
        <v>1</v>
      </c>
      <c r="K17">
        <v>4</v>
      </c>
      <c r="L17">
        <v>160</v>
      </c>
      <c r="M17">
        <v>46</v>
      </c>
      <c r="N17" s="5">
        <v>7.686621000000001</v>
      </c>
      <c r="O17" s="4">
        <f t="shared" si="2"/>
        <v>11.017490100000002</v>
      </c>
      <c r="P17" s="4">
        <f t="shared" si="0"/>
        <v>12.93914535</v>
      </c>
      <c r="Q17" s="4">
        <f t="shared" si="0"/>
        <v>5.252524350000001</v>
      </c>
      <c r="R17" s="4">
        <f t="shared" si="0"/>
        <v>7.81473135</v>
      </c>
      <c r="S17" s="4">
        <f t="shared" si="0"/>
        <v>0.38433105000000006</v>
      </c>
      <c r="T17" s="4">
        <f t="shared" si="0"/>
        <v>0.12811035</v>
      </c>
      <c r="U17" s="4">
        <f t="shared" si="0"/>
        <v>0</v>
      </c>
      <c r="V17" s="4">
        <f t="shared" si="0"/>
        <v>0</v>
      </c>
      <c r="W17" s="4">
        <f t="shared" si="0"/>
        <v>0.12811035</v>
      </c>
      <c r="X17" s="4">
        <f t="shared" si="0"/>
        <v>0.5124414</v>
      </c>
      <c r="Y17" s="4">
        <f t="shared" si="0"/>
        <v>20.497656</v>
      </c>
      <c r="Z17" s="4">
        <f t="shared" si="0"/>
        <v>5.893076100000001</v>
      </c>
      <c r="AA17" s="4">
        <f t="shared" si="3"/>
        <v>64.5676164</v>
      </c>
    </row>
    <row r="18" spans="1:27" ht="12.75">
      <c r="A18">
        <f t="shared" si="1"/>
        <v>14.5</v>
      </c>
      <c r="B18">
        <v>32</v>
      </c>
      <c r="C18">
        <v>45</v>
      </c>
      <c r="D18">
        <v>15</v>
      </c>
      <c r="E18">
        <v>31</v>
      </c>
      <c r="K18">
        <v>1</v>
      </c>
      <c r="L18">
        <v>99</v>
      </c>
      <c r="M18">
        <v>19</v>
      </c>
      <c r="N18" s="5">
        <v>8.09118</v>
      </c>
      <c r="O18" s="4">
        <f t="shared" si="2"/>
        <v>4.315296</v>
      </c>
      <c r="P18" s="4">
        <f t="shared" si="0"/>
        <v>6.068384999999999</v>
      </c>
      <c r="Q18" s="4">
        <f t="shared" si="0"/>
        <v>2.022795</v>
      </c>
      <c r="R18" s="4">
        <f t="shared" si="0"/>
        <v>4.180443</v>
      </c>
      <c r="S18" s="4">
        <f t="shared" si="0"/>
        <v>0</v>
      </c>
      <c r="T18" s="4">
        <f t="shared" si="0"/>
        <v>0</v>
      </c>
      <c r="U18" s="4">
        <f t="shared" si="0"/>
        <v>0</v>
      </c>
      <c r="V18" s="4">
        <f t="shared" si="0"/>
        <v>0</v>
      </c>
      <c r="W18" s="4">
        <f t="shared" si="0"/>
        <v>0</v>
      </c>
      <c r="X18" s="4">
        <f t="shared" si="0"/>
        <v>0.134853</v>
      </c>
      <c r="Y18" s="4">
        <f t="shared" si="0"/>
        <v>13.350446999999999</v>
      </c>
      <c r="Z18" s="4">
        <f t="shared" si="0"/>
        <v>2.562207</v>
      </c>
      <c r="AA18" s="4">
        <f t="shared" si="3"/>
        <v>32.634426</v>
      </c>
    </row>
    <row r="19" spans="1:27" ht="12.75">
      <c r="A19">
        <f t="shared" si="1"/>
        <v>15.5</v>
      </c>
      <c r="B19">
        <v>10</v>
      </c>
      <c r="C19">
        <v>18</v>
      </c>
      <c r="D19">
        <v>6</v>
      </c>
      <c r="E19">
        <v>13</v>
      </c>
      <c r="L19">
        <v>55</v>
      </c>
      <c r="M19">
        <v>7</v>
      </c>
      <c r="N19" s="5">
        <v>6.472944</v>
      </c>
      <c r="O19" s="4">
        <f t="shared" si="2"/>
        <v>1.078824</v>
      </c>
      <c r="P19" s="4">
        <f t="shared" si="0"/>
        <v>1.9418832</v>
      </c>
      <c r="Q19" s="4">
        <f t="shared" si="0"/>
        <v>0.6472944</v>
      </c>
      <c r="R19" s="4">
        <f t="shared" si="0"/>
        <v>1.4024712000000001</v>
      </c>
      <c r="S19" s="4">
        <f t="shared" si="0"/>
        <v>0</v>
      </c>
      <c r="T19" s="4">
        <f t="shared" si="0"/>
        <v>0</v>
      </c>
      <c r="U19" s="4">
        <f t="shared" si="0"/>
        <v>0</v>
      </c>
      <c r="V19" s="4">
        <f t="shared" si="0"/>
        <v>0</v>
      </c>
      <c r="W19" s="4">
        <f t="shared" si="0"/>
        <v>0</v>
      </c>
      <c r="X19" s="4">
        <f t="shared" si="0"/>
        <v>0</v>
      </c>
      <c r="Y19" s="4">
        <f t="shared" si="0"/>
        <v>5.933532</v>
      </c>
      <c r="Z19" s="4">
        <f t="shared" si="0"/>
        <v>0.7551768</v>
      </c>
      <c r="AA19" s="4">
        <f t="shared" si="3"/>
        <v>11.7591816</v>
      </c>
    </row>
    <row r="20" spans="1:27" ht="12.75">
      <c r="A20">
        <f t="shared" si="1"/>
        <v>16.5</v>
      </c>
      <c r="B20">
        <v>4</v>
      </c>
      <c r="C20">
        <v>7</v>
      </c>
      <c r="D20">
        <v>2</v>
      </c>
      <c r="E20">
        <v>5</v>
      </c>
      <c r="L20">
        <v>31</v>
      </c>
      <c r="M20">
        <v>3</v>
      </c>
      <c r="N20" s="5">
        <v>4.8547080000000005</v>
      </c>
      <c r="O20" s="4">
        <f t="shared" si="2"/>
        <v>0.3236472</v>
      </c>
      <c r="P20" s="4">
        <f t="shared" si="0"/>
        <v>0.5663826000000001</v>
      </c>
      <c r="Q20" s="4">
        <f t="shared" si="0"/>
        <v>0.1618236</v>
      </c>
      <c r="R20" s="4">
        <f t="shared" si="0"/>
        <v>0.404559</v>
      </c>
      <c r="S20" s="4">
        <f t="shared" si="0"/>
        <v>0</v>
      </c>
      <c r="T20" s="4">
        <f t="shared" si="0"/>
        <v>0</v>
      </c>
      <c r="U20" s="4">
        <f t="shared" si="0"/>
        <v>0</v>
      </c>
      <c r="V20" s="4">
        <f t="shared" si="0"/>
        <v>0</v>
      </c>
      <c r="W20" s="4">
        <f t="shared" si="0"/>
        <v>0</v>
      </c>
      <c r="X20" s="4">
        <f t="shared" si="0"/>
        <v>0</v>
      </c>
      <c r="Y20" s="4">
        <f t="shared" si="0"/>
        <v>2.5082658000000007</v>
      </c>
      <c r="Z20" s="4">
        <f t="shared" si="0"/>
        <v>0.24273540000000005</v>
      </c>
      <c r="AA20" s="4">
        <f t="shared" si="3"/>
        <v>4.207413600000001</v>
      </c>
    </row>
    <row r="21" spans="1:27" ht="12.75">
      <c r="A21" t="s">
        <v>13</v>
      </c>
      <c r="B21">
        <v>3</v>
      </c>
      <c r="C21">
        <v>2</v>
      </c>
      <c r="D21">
        <v>1</v>
      </c>
      <c r="E21">
        <v>3</v>
      </c>
      <c r="L21">
        <v>30</v>
      </c>
      <c r="M21">
        <v>1</v>
      </c>
      <c r="N21" s="5">
        <v>2.4273540000000002</v>
      </c>
      <c r="O21" s="4">
        <f t="shared" si="2"/>
        <v>0.12136770000000002</v>
      </c>
      <c r="P21" s="4">
        <f t="shared" si="0"/>
        <v>0.0809118</v>
      </c>
      <c r="Q21" s="4">
        <f t="shared" si="0"/>
        <v>0.0404559</v>
      </c>
      <c r="R21" s="4">
        <f t="shared" si="0"/>
        <v>0.12136770000000002</v>
      </c>
      <c r="S21" s="4">
        <f t="shared" si="0"/>
        <v>0</v>
      </c>
      <c r="T21" s="4">
        <f t="shared" si="0"/>
        <v>0</v>
      </c>
      <c r="U21" s="4">
        <f t="shared" si="0"/>
        <v>0</v>
      </c>
      <c r="V21" s="4">
        <f t="shared" si="0"/>
        <v>0</v>
      </c>
      <c r="W21" s="4">
        <f t="shared" si="0"/>
        <v>0</v>
      </c>
      <c r="X21" s="4">
        <f t="shared" si="0"/>
        <v>0</v>
      </c>
      <c r="Y21" s="4">
        <f t="shared" si="0"/>
        <v>1.2136770000000001</v>
      </c>
      <c r="Z21" s="4">
        <f t="shared" si="0"/>
        <v>0.0404559</v>
      </c>
      <c r="AA21" s="4">
        <f t="shared" si="3"/>
        <v>1.6182360000000002</v>
      </c>
    </row>
    <row r="23" spans="14:26" ht="12.75">
      <c r="N23" s="2" t="s">
        <v>16</v>
      </c>
      <c r="O23" s="4">
        <f aca="true" t="shared" si="4" ref="O23:Z23">SUM(O6:O21)</f>
        <v>639.665091525</v>
      </c>
      <c r="P23" s="4">
        <f t="shared" si="4"/>
        <v>525.663062385</v>
      </c>
      <c r="Q23" s="4">
        <f t="shared" si="4"/>
        <v>443.62119424499997</v>
      </c>
      <c r="R23" s="4">
        <f t="shared" si="4"/>
        <v>437.06059579500004</v>
      </c>
      <c r="S23" s="4">
        <f t="shared" si="4"/>
        <v>159.636958605</v>
      </c>
      <c r="T23" s="4">
        <f t="shared" si="4"/>
        <v>98.25254727000001</v>
      </c>
      <c r="U23" s="4">
        <f t="shared" si="4"/>
        <v>68.25314888999999</v>
      </c>
      <c r="V23" s="4">
        <f t="shared" si="4"/>
        <v>59.044711785000004</v>
      </c>
      <c r="W23" s="4">
        <f t="shared" si="4"/>
        <v>92.04728647500002</v>
      </c>
      <c r="X23" s="4">
        <f t="shared" si="4"/>
        <v>261.717982545</v>
      </c>
      <c r="Y23" s="4">
        <f t="shared" si="4"/>
        <v>478.5434013900001</v>
      </c>
      <c r="Z23" s="4">
        <f t="shared" si="4"/>
        <v>392.83083459000005</v>
      </c>
    </row>
    <row r="25" spans="1:15" ht="15.75">
      <c r="A25" s="6" t="s">
        <v>25</v>
      </c>
      <c r="N25" s="2" t="s">
        <v>17</v>
      </c>
      <c r="O25" s="4">
        <f>SUM(O23:Z23)</f>
        <v>3656.3368154999994</v>
      </c>
    </row>
    <row r="26" ht="15.75">
      <c r="A26" s="6"/>
    </row>
    <row r="27" ht="15.75">
      <c r="A27" s="6" t="s">
        <v>22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KTM-LOCKS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JonathanB</dc:creator>
  <cp:keywords/>
  <dc:description/>
  <cp:lastModifiedBy>JonathanB</cp:lastModifiedBy>
  <dcterms:created xsi:type="dcterms:W3CDTF">2004-11-03T21:16:13Z</dcterms:created>
  <dcterms:modified xsi:type="dcterms:W3CDTF">2004-11-04T13:34:41Z</dcterms:modified>
  <cp:category/>
  <cp:version/>
  <cp:contentType/>
  <cp:contentStatus/>
</cp:coreProperties>
</file>